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3"/>
  </bookViews>
  <sheets>
    <sheet name="Dolduma Esasları" sheetId="1" r:id="rId1"/>
    <sheet name="Proje Karakteristikleri (Ek-1)" sheetId="2" r:id="rId2"/>
    <sheet name="Nakit Talep Formu (Ek-2)" sheetId="3" r:id="rId3"/>
    <sheet name="Projeler İcmal (Ek-3) " sheetId="4" r:id="rId4"/>
  </sheets>
  <definedNames/>
  <calcPr fullCalcOnLoad="1"/>
</workbook>
</file>

<file path=xl/sharedStrings.xml><?xml version="1.0" encoding="utf-8"?>
<sst xmlns="http://schemas.openxmlformats.org/spreadsheetml/2006/main" count="200" uniqueCount="131">
  <si>
    <t>PROJENİN ADI</t>
  </si>
  <si>
    <t>KURULUŞ :</t>
  </si>
  <si>
    <t>İLİ             :</t>
  </si>
  <si>
    <t>………………YILI TEKLİFİ</t>
  </si>
  <si>
    <t>I</t>
  </si>
  <si>
    <t>II</t>
  </si>
  <si>
    <t>III</t>
  </si>
  <si>
    <t>IV</t>
  </si>
  <si>
    <t>Tarih- İmza</t>
  </si>
  <si>
    <t>Onaylayan:</t>
  </si>
  <si>
    <t>Düzenleyen</t>
  </si>
  <si>
    <t>Kontrol Eden</t>
  </si>
  <si>
    <t>( 1 )</t>
  </si>
  <si>
    <t>( 2)</t>
  </si>
  <si>
    <t>( 3 )</t>
  </si>
  <si>
    <t xml:space="preserve">Proje Adı </t>
  </si>
  <si>
    <t>( 2 )</t>
  </si>
  <si>
    <t>PROJE TOPLAMI</t>
  </si>
  <si>
    <t>( 4)</t>
  </si>
  <si>
    <t>S. No.</t>
  </si>
  <si>
    <t>06</t>
  </si>
  <si>
    <t>1</t>
  </si>
  <si>
    <t>2</t>
  </si>
  <si>
    <t>5</t>
  </si>
  <si>
    <t>9</t>
  </si>
  <si>
    <t>Projeler Genel Toplamı</t>
  </si>
  <si>
    <t>Proje Toplamı</t>
  </si>
  <si>
    <t>Bitkisel Üretimi Geliştirme Projesi</t>
  </si>
  <si>
    <t>7</t>
  </si>
  <si>
    <t>8</t>
  </si>
  <si>
    <t xml:space="preserve">EKONOMİK DÜZEY </t>
  </si>
  <si>
    <t xml:space="preserve">                  Tarih- İmza                          Tarih- İmza                           Tarih- İmza</t>
  </si>
  <si>
    <t>Adedi</t>
  </si>
  <si>
    <t>İlgili faaliyetlerin toplam maliyeti</t>
  </si>
  <si>
    <t>Araştırma-Üretim Tesis ve Geliştirme (adet, ton. da…)</t>
  </si>
  <si>
    <t>Varsa; Teklif Edilen Makine-Techizatın adı</t>
  </si>
  <si>
    <t>Proje Altında Yapılacak Faaliyet veya Alt Proje Adı</t>
  </si>
  <si>
    <t>Birim Fiyatı</t>
  </si>
  <si>
    <t>Ayçiçeği Üretimini Geliştirme</t>
  </si>
  <si>
    <t>Mısır Üretimini Geliştirme</t>
  </si>
  <si>
    <t>2000 da.</t>
  </si>
  <si>
    <t>750 da.</t>
  </si>
  <si>
    <t>1000 da.</t>
  </si>
  <si>
    <t>Kimyevi Gübre Analizi</t>
  </si>
  <si>
    <t>50 adet</t>
  </si>
  <si>
    <t xml:space="preserve">Bağcılığı Geliştirme </t>
  </si>
  <si>
    <t>Hububat Üretimini Geliştirme</t>
  </si>
  <si>
    <t>5000 da.</t>
  </si>
  <si>
    <t>20 da</t>
  </si>
  <si>
    <t>Yağlı Tohum Üretimini Geliştirme</t>
  </si>
  <si>
    <t>50 da.</t>
  </si>
  <si>
    <t>Dizüstü Bilgisayar</t>
  </si>
  <si>
    <t>A3 Yazıcı</t>
  </si>
  <si>
    <t>GPS Alımı</t>
  </si>
  <si>
    <t>Kanola Yetiştiriciliği</t>
  </si>
  <si>
    <t>Safran Üretimini Geliştirme</t>
  </si>
  <si>
    <t>5 da.</t>
  </si>
  <si>
    <t>2500 da.</t>
  </si>
  <si>
    <t>Hizmet Binası Onarımı</t>
  </si>
  <si>
    <t>1 aet</t>
  </si>
  <si>
    <t>Projeksiyon Cihazı</t>
  </si>
  <si>
    <t>Digital Kamera</t>
  </si>
  <si>
    <t>Fotokopi Makinası Alımı</t>
  </si>
  <si>
    <t>Mısır Slaj Makinası</t>
  </si>
  <si>
    <t>Balya Makinası</t>
  </si>
  <si>
    <t>Mibzer</t>
  </si>
  <si>
    <t>PC Bilgisayar</t>
  </si>
  <si>
    <t>Soya Fasulyesi Üretimini Geliştirme</t>
  </si>
  <si>
    <t>SIRA NO.</t>
  </si>
  <si>
    <t>NAKİT TALEP FORMU</t>
  </si>
  <si>
    <t xml:space="preserve">                           PROJELER İLE İLGİLİ YAPILACAK HİZMETLER VE KARAKTERİSTİKLER                                             </t>
  </si>
  <si>
    <t>EKONOMİK  DÜZEY KODLAR</t>
  </si>
  <si>
    <t>01</t>
  </si>
  <si>
    <t>02</t>
  </si>
  <si>
    <t>Büro Makinaları Alımları</t>
  </si>
  <si>
    <t>Bilgisayar Alımları</t>
  </si>
  <si>
    <t>Sabit İş Makinası Alımları</t>
  </si>
  <si>
    <t>Proje Giderleri</t>
  </si>
  <si>
    <t>03</t>
  </si>
  <si>
    <t>90</t>
  </si>
  <si>
    <t>Diğer Giderler</t>
  </si>
  <si>
    <t>4</t>
  </si>
  <si>
    <t>Akaryakıt ve Yağ Alımları</t>
  </si>
  <si>
    <t>Elektrik Alımları</t>
  </si>
  <si>
    <t>Diğer Enerji Alımları</t>
  </si>
  <si>
    <t>Hizmet Binası</t>
  </si>
  <si>
    <t>05</t>
  </si>
  <si>
    <t>Yolluk Tazminatları</t>
  </si>
  <si>
    <t>Yurtiçi Geçici Görev Yollukları</t>
  </si>
  <si>
    <t xml:space="preserve">Ö   R    N   E   K   T   İ   R </t>
  </si>
  <si>
    <t>Ö   R   N    E    K   T    İ    R</t>
  </si>
  <si>
    <r>
      <t xml:space="preserve">PROJELERİN EKONOMİK </t>
    </r>
    <r>
      <rPr>
        <b/>
        <u val="single"/>
        <sz val="14"/>
        <rFont val="Arial Tur"/>
        <family val="0"/>
      </rPr>
      <t>İKİNCİ DÜZEY</t>
    </r>
    <r>
      <rPr>
        <b/>
        <sz val="14"/>
        <rFont val="Arial Tur"/>
        <family val="0"/>
      </rPr>
      <t xml:space="preserve"> NAKİT İCMALİ</t>
    </r>
  </si>
  <si>
    <t>EK-2</t>
  </si>
  <si>
    <t>( 4 )</t>
  </si>
  <si>
    <t>( 5 )</t>
  </si>
  <si>
    <t>( 6 )</t>
  </si>
  <si>
    <t>( 7 )</t>
  </si>
  <si>
    <t>Yolluk Gideri</t>
  </si>
  <si>
    <t>Muhtelif</t>
  </si>
  <si>
    <t>Proje çalışmaları için Yolluk Maliyeti</t>
  </si>
  <si>
    <t>Yapım İşleri</t>
  </si>
  <si>
    <t>I.</t>
  </si>
  <si>
    <t>II.</t>
  </si>
  <si>
    <t>AÇIKLAMA                                            (Ekonomik 4. Düzey Açıklaması)</t>
  </si>
  <si>
    <t>Kontrol eden</t>
  </si>
  <si>
    <t xml:space="preserve">                 Düzenleyen                         Kontrol eden                         Onaylayan</t>
  </si>
  <si>
    <t xml:space="preserve">Proje yürütme </t>
  </si>
  <si>
    <t>su+ elektrik+</t>
  </si>
  <si>
    <t xml:space="preserve">malzeme gid.+ </t>
  </si>
  <si>
    <t>vs... Dahil)</t>
  </si>
  <si>
    <t>Alımları</t>
  </si>
  <si>
    <t>Giderleri (akaryakıt,</t>
  </si>
  <si>
    <t xml:space="preserve">Makine Teçhizat vb. </t>
  </si>
  <si>
    <t>Ödenekler TL.</t>
  </si>
  <si>
    <t>Organik Tarımın Yaygınlaştırılması ve Kontrolü Projesi</t>
  </si>
  <si>
    <t>İLİ                    :</t>
  </si>
  <si>
    <t xml:space="preserve">KURULUŞ      :                     </t>
  </si>
  <si>
    <t>TEKLİF YILI    :</t>
  </si>
  <si>
    <t xml:space="preserve">TEKLİF   TL        </t>
  </si>
  <si>
    <t>Ö   R   N   E   K   T   İ   R</t>
  </si>
  <si>
    <r>
      <t xml:space="preserve">Not : </t>
    </r>
    <r>
      <rPr>
        <b/>
        <u val="single"/>
        <sz val="16"/>
        <rFont val="Arial Tur"/>
        <family val="0"/>
      </rPr>
      <t xml:space="preserve">Her Proje için </t>
    </r>
    <r>
      <rPr>
        <b/>
        <i/>
        <u val="single"/>
        <sz val="16"/>
        <rFont val="Arial Tur"/>
        <family val="0"/>
      </rPr>
      <t>ayrı ayrı iki nusha</t>
    </r>
    <r>
      <rPr>
        <sz val="16"/>
        <rFont val="Arial Tur"/>
        <family val="0"/>
      </rPr>
      <t xml:space="preserve"> düzenlenecektir. </t>
    </r>
  </si>
  <si>
    <t>Sert Kabuklu Meyve Üretimini Geliştirme</t>
  </si>
  <si>
    <t>2014</t>
  </si>
  <si>
    <t>EK-1</t>
  </si>
  <si>
    <r>
      <t xml:space="preserve">Not : </t>
    </r>
    <r>
      <rPr>
        <b/>
        <i/>
        <u val="single"/>
        <sz val="12"/>
        <rFont val="Arial Tur"/>
        <family val="0"/>
      </rPr>
      <t>Her Proje için ayrı ayrı iki nusha</t>
    </r>
    <r>
      <rPr>
        <sz val="12"/>
        <rFont val="Arial Tur"/>
        <family val="0"/>
      </rPr>
      <t xml:space="preserve">  düzenlenecektir. Ve teklif edilen (Makine -Techizat dahil) toplam proje tutarı yer alacaktır.</t>
    </r>
  </si>
  <si>
    <r>
      <t xml:space="preserve">NOT: Teklif edilen </t>
    </r>
    <r>
      <rPr>
        <b/>
        <i/>
        <u val="single"/>
        <sz val="12"/>
        <rFont val="Arial Tur"/>
        <family val="0"/>
      </rPr>
      <t>bütün projeler için (1) bir  nusha</t>
    </r>
    <r>
      <rPr>
        <sz val="12"/>
        <rFont val="Arial Tur"/>
        <family val="0"/>
      </rPr>
      <t xml:space="preserve"> düzenlenecektir.</t>
    </r>
  </si>
  <si>
    <t>EK-3</t>
  </si>
  <si>
    <t>Tohumculuğu Geliştirme Projesi</t>
  </si>
  <si>
    <t>2015</t>
  </si>
  <si>
    <t>2016</t>
  </si>
  <si>
    <t>2012 Yılında  Harcanan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</si>
</sst>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56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b/>
      <u val="single"/>
      <sz val="14"/>
      <name val="Arial Tur"/>
      <family val="0"/>
    </font>
    <font>
      <b/>
      <sz val="14"/>
      <name val="Arial Tur"/>
      <family val="0"/>
    </font>
    <font>
      <sz val="11"/>
      <name val="Arial Tur"/>
      <family val="0"/>
    </font>
    <font>
      <b/>
      <sz val="10"/>
      <name val="Arial Tur"/>
      <family val="0"/>
    </font>
    <font>
      <b/>
      <sz val="18"/>
      <name val="Arial Tur"/>
      <family val="0"/>
    </font>
    <font>
      <sz val="14"/>
      <name val="Arial Tur"/>
      <family val="0"/>
    </font>
    <font>
      <b/>
      <sz val="22"/>
      <name val="Arial Tur"/>
      <family val="0"/>
    </font>
    <font>
      <sz val="22"/>
      <name val="Arial Tur"/>
      <family val="0"/>
    </font>
    <font>
      <sz val="24"/>
      <name val="Arial Tur"/>
      <family val="0"/>
    </font>
    <font>
      <sz val="9"/>
      <name val="Arial Tur"/>
      <family val="0"/>
    </font>
    <font>
      <sz val="16"/>
      <name val="Arial Tur"/>
      <family val="0"/>
    </font>
    <font>
      <sz val="10"/>
      <name val="Arial"/>
      <family val="0"/>
    </font>
    <font>
      <b/>
      <u val="single"/>
      <sz val="16"/>
      <name val="Arial Tur"/>
      <family val="0"/>
    </font>
    <font>
      <b/>
      <i/>
      <u val="single"/>
      <sz val="16"/>
      <name val="Arial Tur"/>
      <family val="0"/>
    </font>
    <font>
      <b/>
      <u val="single"/>
      <sz val="12"/>
      <name val="Arial Tur"/>
      <family val="0"/>
    </font>
    <font>
      <b/>
      <i/>
      <u val="single"/>
      <sz val="12"/>
      <name val="Arial Tur"/>
      <family val="0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16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6" fillId="0" borderId="0" xfId="47">
      <alignment/>
      <protection/>
    </xf>
    <xf numFmtId="3" fontId="10" fillId="0" borderId="0" xfId="47" applyNumberFormat="1" applyFont="1">
      <alignment/>
      <protection/>
    </xf>
    <xf numFmtId="3" fontId="16" fillId="0" borderId="0" xfId="47" applyNumberFormat="1">
      <alignment/>
      <protection/>
    </xf>
    <xf numFmtId="0" fontId="16" fillId="0" borderId="0" xfId="47" applyAlignment="1">
      <alignment horizontal="center"/>
      <protection/>
    </xf>
    <xf numFmtId="0" fontId="16" fillId="0" borderId="0" xfId="47" applyAlignment="1">
      <alignment horizontal="left"/>
      <protection/>
    </xf>
    <xf numFmtId="0" fontId="10" fillId="0" borderId="0" xfId="47" applyFont="1">
      <alignment/>
      <protection/>
    </xf>
    <xf numFmtId="0" fontId="10" fillId="0" borderId="0" xfId="47" applyFont="1" applyBorder="1">
      <alignment/>
      <protection/>
    </xf>
    <xf numFmtId="0" fontId="10" fillId="0" borderId="0" xfId="47" applyFont="1" applyAlignment="1">
      <alignment horizontal="center"/>
      <protection/>
    </xf>
    <xf numFmtId="0" fontId="6" fillId="0" borderId="0" xfId="47" applyFont="1">
      <alignment/>
      <protection/>
    </xf>
    <xf numFmtId="0" fontId="15" fillId="0" borderId="0" xfId="47" applyFont="1">
      <alignment/>
      <protection/>
    </xf>
    <xf numFmtId="0" fontId="6" fillId="0" borderId="0" xfId="47" applyFont="1" applyBorder="1">
      <alignment/>
      <protection/>
    </xf>
    <xf numFmtId="3" fontId="6" fillId="0" borderId="10" xfId="47" applyNumberFormat="1" applyFont="1" applyBorder="1">
      <alignment/>
      <protection/>
    </xf>
    <xf numFmtId="3" fontId="6" fillId="0" borderId="11" xfId="47" applyNumberFormat="1" applyFont="1" applyBorder="1">
      <alignment/>
      <protection/>
    </xf>
    <xf numFmtId="3" fontId="6" fillId="0" borderId="12" xfId="47" applyNumberFormat="1" applyFont="1" applyBorder="1">
      <alignment/>
      <protection/>
    </xf>
    <xf numFmtId="0" fontId="16" fillId="0" borderId="0" xfId="47" applyBorder="1">
      <alignment/>
      <protection/>
    </xf>
    <xf numFmtId="3" fontId="10" fillId="0" borderId="13" xfId="47" applyNumberFormat="1" applyFont="1" applyBorder="1">
      <alignment/>
      <protection/>
    </xf>
    <xf numFmtId="3" fontId="10" fillId="0" borderId="14" xfId="47" applyNumberFormat="1" applyFont="1" applyBorder="1">
      <alignment/>
      <protection/>
    </xf>
    <xf numFmtId="3" fontId="10" fillId="0" borderId="15" xfId="47" applyNumberFormat="1" applyFont="1" applyBorder="1">
      <alignment/>
      <protection/>
    </xf>
    <xf numFmtId="3" fontId="16" fillId="0" borderId="16" xfId="47" applyNumberFormat="1" applyBorder="1">
      <alignment/>
      <protection/>
    </xf>
    <xf numFmtId="0" fontId="16" fillId="0" borderId="17" xfId="47" applyBorder="1" applyAlignment="1">
      <alignment horizontal="center"/>
      <protection/>
    </xf>
    <xf numFmtId="0" fontId="16" fillId="0" borderId="17" xfId="47" applyBorder="1">
      <alignment/>
      <protection/>
    </xf>
    <xf numFmtId="3" fontId="10" fillId="0" borderId="18" xfId="47" applyNumberFormat="1" applyFont="1" applyBorder="1">
      <alignment/>
      <protection/>
    </xf>
    <xf numFmtId="3" fontId="10" fillId="0" borderId="19" xfId="47" applyNumberFormat="1" applyFont="1" applyBorder="1">
      <alignment/>
      <protection/>
    </xf>
    <xf numFmtId="3" fontId="10" fillId="0" borderId="20" xfId="47" applyNumberFormat="1" applyFont="1" applyBorder="1">
      <alignment/>
      <protection/>
    </xf>
    <xf numFmtId="3" fontId="16" fillId="0" borderId="0" xfId="47" applyNumberFormat="1" applyBorder="1">
      <alignment/>
      <protection/>
    </xf>
    <xf numFmtId="0" fontId="16" fillId="0" borderId="21" xfId="47" applyBorder="1">
      <alignment/>
      <protection/>
    </xf>
    <xf numFmtId="3" fontId="0" fillId="0" borderId="17" xfId="47" applyNumberFormat="1" applyFont="1" applyBorder="1">
      <alignment/>
      <protection/>
    </xf>
    <xf numFmtId="0" fontId="0" fillId="0" borderId="0" xfId="47" applyFont="1">
      <alignment/>
      <protection/>
    </xf>
    <xf numFmtId="0" fontId="0" fillId="0" borderId="0" xfId="47" applyFont="1" applyAlignment="1">
      <alignment wrapText="1"/>
      <protection/>
    </xf>
    <xf numFmtId="3" fontId="16" fillId="0" borderId="17" xfId="47" applyNumberFormat="1" applyBorder="1">
      <alignment/>
      <protection/>
    </xf>
    <xf numFmtId="0" fontId="16" fillId="0" borderId="22" xfId="47" applyFill="1" applyBorder="1">
      <alignment/>
      <protection/>
    </xf>
    <xf numFmtId="3" fontId="16" fillId="0" borderId="17" xfId="47" applyNumberFormat="1" applyBorder="1" applyAlignment="1">
      <alignment horizontal="center"/>
      <protection/>
    </xf>
    <xf numFmtId="0" fontId="14" fillId="0" borderId="0" xfId="47" applyFont="1">
      <alignment/>
      <protection/>
    </xf>
    <xf numFmtId="3" fontId="10" fillId="0" borderId="23" xfId="47" applyNumberFormat="1" applyFont="1" applyBorder="1">
      <alignment/>
      <protection/>
    </xf>
    <xf numFmtId="3" fontId="10" fillId="0" borderId="24" xfId="47" applyNumberFormat="1" applyFont="1" applyBorder="1">
      <alignment/>
      <protection/>
    </xf>
    <xf numFmtId="3" fontId="10" fillId="0" borderId="25" xfId="47" applyNumberFormat="1" applyFont="1" applyBorder="1">
      <alignment/>
      <protection/>
    </xf>
    <xf numFmtId="3" fontId="16" fillId="0" borderId="26" xfId="47" applyNumberFormat="1" applyBorder="1">
      <alignment/>
      <protection/>
    </xf>
    <xf numFmtId="3" fontId="16" fillId="0" borderId="26" xfId="47" applyNumberFormat="1" applyBorder="1" applyAlignment="1">
      <alignment horizontal="center"/>
      <protection/>
    </xf>
    <xf numFmtId="0" fontId="4" fillId="0" borderId="26" xfId="47" applyFont="1" applyBorder="1">
      <alignment/>
      <protection/>
    </xf>
    <xf numFmtId="0" fontId="16" fillId="0" borderId="27" xfId="47" applyBorder="1">
      <alignment/>
      <protection/>
    </xf>
    <xf numFmtId="16" fontId="4" fillId="0" borderId="0" xfId="47" applyNumberFormat="1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47" applyFont="1" applyBorder="1">
      <alignment/>
      <protection/>
    </xf>
    <xf numFmtId="0" fontId="4" fillId="0" borderId="28" xfId="47" applyFont="1" applyBorder="1" applyAlignment="1">
      <alignment horizontal="center"/>
      <protection/>
    </xf>
    <xf numFmtId="49" fontId="3" fillId="0" borderId="0" xfId="47" applyNumberFormat="1" applyFont="1">
      <alignment/>
      <protection/>
    </xf>
    <xf numFmtId="49" fontId="3" fillId="0" borderId="0" xfId="47" applyNumberFormat="1" applyFont="1" applyBorder="1">
      <alignment/>
      <protection/>
    </xf>
    <xf numFmtId="49" fontId="3" fillId="0" borderId="0" xfId="47" applyNumberFormat="1" applyFont="1" applyAlignment="1">
      <alignment horizontal="center"/>
      <protection/>
    </xf>
    <xf numFmtId="49" fontId="3" fillId="0" borderId="0" xfId="47" applyNumberFormat="1" applyFont="1" applyBorder="1" applyAlignment="1">
      <alignment horizontal="center"/>
      <protection/>
    </xf>
    <xf numFmtId="0" fontId="3" fillId="0" borderId="0" xfId="47" applyFont="1">
      <alignment/>
      <protection/>
    </xf>
    <xf numFmtId="0" fontId="3" fillId="0" borderId="0" xfId="47" applyFont="1" applyAlignment="1">
      <alignment/>
      <protection/>
    </xf>
    <xf numFmtId="0" fontId="19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16" fillId="0" borderId="0" xfId="47" applyAlignment="1">
      <alignment/>
      <protection/>
    </xf>
    <xf numFmtId="3" fontId="10" fillId="0" borderId="29" xfId="47" applyNumberFormat="1" applyFont="1" applyBorder="1">
      <alignment/>
      <protection/>
    </xf>
    <xf numFmtId="3" fontId="10" fillId="0" borderId="30" xfId="47" applyNumberFormat="1" applyFont="1" applyBorder="1">
      <alignment/>
      <protection/>
    </xf>
    <xf numFmtId="3" fontId="10" fillId="0" borderId="31" xfId="47" applyNumberFormat="1" applyFont="1" applyBorder="1">
      <alignment/>
      <protection/>
    </xf>
    <xf numFmtId="0" fontId="16" fillId="0" borderId="32" xfId="47" applyBorder="1">
      <alignment/>
      <protection/>
    </xf>
    <xf numFmtId="3" fontId="16" fillId="0" borderId="33" xfId="47" applyNumberFormat="1" applyBorder="1">
      <alignment/>
      <protection/>
    </xf>
    <xf numFmtId="0" fontId="16" fillId="0" borderId="34" xfId="47" applyBorder="1">
      <alignment/>
      <protection/>
    </xf>
    <xf numFmtId="3" fontId="16" fillId="0" borderId="20" xfId="47" applyNumberFormat="1" applyBorder="1">
      <alignment/>
      <protection/>
    </xf>
    <xf numFmtId="0" fontId="16" fillId="0" borderId="35" xfId="47" applyBorder="1">
      <alignment/>
      <protection/>
    </xf>
    <xf numFmtId="49" fontId="16" fillId="0" borderId="34" xfId="47" applyNumberFormat="1" applyBorder="1" applyAlignment="1">
      <alignment horizontal="center"/>
      <protection/>
    </xf>
    <xf numFmtId="49" fontId="16" fillId="0" borderId="17" xfId="47" applyNumberFormat="1" applyBorder="1" applyAlignment="1">
      <alignment horizontal="center"/>
      <protection/>
    </xf>
    <xf numFmtId="49" fontId="16" fillId="0" borderId="36" xfId="47" applyNumberFormat="1" applyBorder="1" applyAlignment="1">
      <alignment horizontal="center"/>
      <protection/>
    </xf>
    <xf numFmtId="3" fontId="16" fillId="0" borderId="37" xfId="47" applyNumberFormat="1" applyBorder="1">
      <alignment/>
      <protection/>
    </xf>
    <xf numFmtId="3" fontId="16" fillId="0" borderId="25" xfId="47" applyNumberFormat="1" applyBorder="1">
      <alignment/>
      <protection/>
    </xf>
    <xf numFmtId="0" fontId="16" fillId="0" borderId="38" xfId="47" applyBorder="1">
      <alignment/>
      <protection/>
    </xf>
    <xf numFmtId="49" fontId="16" fillId="0" borderId="37" xfId="47" applyNumberFormat="1" applyBorder="1" applyAlignment="1">
      <alignment horizontal="center"/>
      <protection/>
    </xf>
    <xf numFmtId="49" fontId="16" fillId="0" borderId="26" xfId="47" applyNumberFormat="1" applyBorder="1" applyAlignment="1">
      <alignment horizontal="center"/>
      <protection/>
    </xf>
    <xf numFmtId="49" fontId="16" fillId="0" borderId="27" xfId="47" applyNumberFormat="1" applyBorder="1" applyAlignment="1">
      <alignment horizontal="center"/>
      <protection/>
    </xf>
    <xf numFmtId="0" fontId="2" fillId="0" borderId="39" xfId="47" applyFont="1" applyBorder="1" applyAlignment="1">
      <alignment horizontal="center"/>
      <protection/>
    </xf>
    <xf numFmtId="0" fontId="2" fillId="0" borderId="40" xfId="47" applyFont="1" applyBorder="1" applyAlignment="1">
      <alignment horizontal="center"/>
      <protection/>
    </xf>
    <xf numFmtId="0" fontId="2" fillId="0" borderId="41" xfId="47" applyFont="1" applyBorder="1" applyAlignment="1">
      <alignment horizontal="center"/>
      <protection/>
    </xf>
    <xf numFmtId="0" fontId="3" fillId="0" borderId="0" xfId="47" applyFont="1" applyBorder="1" applyAlignment="1">
      <alignment horizontal="center" vertical="center" wrapText="1"/>
      <protection/>
    </xf>
    <xf numFmtId="3" fontId="3" fillId="0" borderId="0" xfId="47" applyNumberFormat="1" applyFont="1">
      <alignment/>
      <protection/>
    </xf>
    <xf numFmtId="3" fontId="5" fillId="0" borderId="0" xfId="47" applyNumberFormat="1" applyFont="1" applyAlignment="1">
      <alignment horizontal="center"/>
      <protection/>
    </xf>
    <xf numFmtId="49" fontId="16" fillId="0" borderId="0" xfId="47" applyNumberFormat="1" applyAlignment="1">
      <alignment horizontal="center"/>
      <protection/>
    </xf>
    <xf numFmtId="0" fontId="16" fillId="0" borderId="0" xfId="47" applyAlignment="1">
      <alignment wrapText="1"/>
      <protection/>
    </xf>
    <xf numFmtId="0" fontId="8" fillId="0" borderId="0" xfId="47" applyFont="1" applyAlignment="1">
      <alignment horizontal="center"/>
      <protection/>
    </xf>
    <xf numFmtId="3" fontId="0" fillId="0" borderId="0" xfId="47" applyNumberFormat="1" applyFont="1">
      <alignment/>
      <protection/>
    </xf>
    <xf numFmtId="0" fontId="3" fillId="0" borderId="0" xfId="47" applyFont="1" applyBorder="1" applyAlignment="1">
      <alignment horizontal="center" vertical="center"/>
      <protection/>
    </xf>
    <xf numFmtId="3" fontId="3" fillId="0" borderId="0" xfId="47" applyNumberFormat="1" applyFont="1" applyBorder="1" applyAlignment="1">
      <alignment vertical="center" wrapText="1"/>
      <protection/>
    </xf>
    <xf numFmtId="0" fontId="16" fillId="0" borderId="42" xfId="47" applyBorder="1">
      <alignment/>
      <protection/>
    </xf>
    <xf numFmtId="3" fontId="3" fillId="0" borderId="43" xfId="47" applyNumberFormat="1" applyFont="1" applyBorder="1" applyAlignment="1">
      <alignment vertical="center" wrapText="1"/>
      <protection/>
    </xf>
    <xf numFmtId="0" fontId="8" fillId="0" borderId="44" xfId="47" applyFont="1" applyBorder="1" applyAlignment="1">
      <alignment horizontal="center"/>
      <protection/>
    </xf>
    <xf numFmtId="0" fontId="8" fillId="0" borderId="14" xfId="47" applyFont="1" applyBorder="1">
      <alignment/>
      <protection/>
    </xf>
    <xf numFmtId="3" fontId="8" fillId="0" borderId="14" xfId="47" applyNumberFormat="1" applyFont="1" applyBorder="1">
      <alignment/>
      <protection/>
    </xf>
    <xf numFmtId="3" fontId="8" fillId="0" borderId="33" xfId="47" applyNumberFormat="1" applyFont="1" applyBorder="1">
      <alignment/>
      <protection/>
    </xf>
    <xf numFmtId="49" fontId="8" fillId="0" borderId="45" xfId="47" applyNumberFormat="1" applyFont="1" applyBorder="1" applyAlignment="1">
      <alignment horizontal="center"/>
      <protection/>
    </xf>
    <xf numFmtId="0" fontId="16" fillId="0" borderId="19" xfId="47" applyBorder="1">
      <alignment/>
      <protection/>
    </xf>
    <xf numFmtId="3" fontId="16" fillId="0" borderId="44" xfId="47" applyNumberFormat="1" applyBorder="1">
      <alignment/>
      <protection/>
    </xf>
    <xf numFmtId="3" fontId="16" fillId="0" borderId="27" xfId="47" applyNumberFormat="1" applyBorder="1">
      <alignment/>
      <protection/>
    </xf>
    <xf numFmtId="3" fontId="16" fillId="0" borderId="38" xfId="47" applyNumberFormat="1" applyBorder="1">
      <alignment/>
      <protection/>
    </xf>
    <xf numFmtId="49" fontId="16" fillId="0" borderId="44" xfId="47" applyNumberFormat="1" applyBorder="1" applyAlignment="1">
      <alignment horizontal="center"/>
      <protection/>
    </xf>
    <xf numFmtId="0" fontId="16" fillId="0" borderId="46" xfId="47" applyBorder="1">
      <alignment/>
      <protection/>
    </xf>
    <xf numFmtId="0" fontId="16" fillId="0" borderId="47" xfId="47" applyBorder="1" applyAlignment="1">
      <alignment wrapText="1"/>
      <protection/>
    </xf>
    <xf numFmtId="0" fontId="16" fillId="0" borderId="24" xfId="47" applyBorder="1">
      <alignment/>
      <protection/>
    </xf>
    <xf numFmtId="49" fontId="16" fillId="0" borderId="48" xfId="47" applyNumberFormat="1" applyBorder="1" applyAlignment="1">
      <alignment horizontal="center"/>
      <protection/>
    </xf>
    <xf numFmtId="0" fontId="16" fillId="0" borderId="49" xfId="47" applyBorder="1" applyAlignment="1">
      <alignment wrapText="1"/>
      <protection/>
    </xf>
    <xf numFmtId="0" fontId="8" fillId="0" borderId="48" xfId="47" applyFont="1" applyBorder="1" applyAlignment="1">
      <alignment horizontal="center"/>
      <protection/>
    </xf>
    <xf numFmtId="0" fontId="8" fillId="0" borderId="50" xfId="47" applyFont="1" applyBorder="1">
      <alignment/>
      <protection/>
    </xf>
    <xf numFmtId="3" fontId="8" fillId="0" borderId="51" xfId="47" applyNumberFormat="1" applyFont="1" applyBorder="1">
      <alignment/>
      <protection/>
    </xf>
    <xf numFmtId="3" fontId="8" fillId="0" borderId="52" xfId="47" applyNumberFormat="1" applyFont="1" applyBorder="1">
      <alignment/>
      <protection/>
    </xf>
    <xf numFmtId="0" fontId="8" fillId="0" borderId="41" xfId="47" applyFont="1" applyBorder="1" applyAlignment="1">
      <alignment/>
      <protection/>
    </xf>
    <xf numFmtId="3" fontId="16" fillId="0" borderId="35" xfId="47" applyNumberFormat="1" applyBorder="1">
      <alignment/>
      <protection/>
    </xf>
    <xf numFmtId="0" fontId="8" fillId="0" borderId="44" xfId="47" applyFont="1" applyBorder="1" applyAlignment="1">
      <alignment/>
      <protection/>
    </xf>
    <xf numFmtId="3" fontId="8" fillId="0" borderId="53" xfId="47" applyNumberFormat="1" applyFont="1" applyBorder="1">
      <alignment/>
      <protection/>
    </xf>
    <xf numFmtId="3" fontId="16" fillId="0" borderId="36" xfId="47" applyNumberFormat="1" applyBorder="1">
      <alignment/>
      <protection/>
    </xf>
    <xf numFmtId="3" fontId="0" fillId="0" borderId="16" xfId="47" applyNumberFormat="1" applyFont="1" applyBorder="1">
      <alignment/>
      <protection/>
    </xf>
    <xf numFmtId="3" fontId="16" fillId="0" borderId="54" xfId="47" applyNumberFormat="1" applyBorder="1">
      <alignment/>
      <protection/>
    </xf>
    <xf numFmtId="0" fontId="2" fillId="0" borderId="47" xfId="47" applyFont="1" applyBorder="1" applyAlignment="1">
      <alignment wrapText="1"/>
      <protection/>
    </xf>
    <xf numFmtId="0" fontId="2" fillId="0" borderId="45" xfId="47" applyFont="1" applyBorder="1" applyAlignment="1">
      <alignment horizontal="center"/>
      <protection/>
    </xf>
    <xf numFmtId="0" fontId="2" fillId="0" borderId="51" xfId="47" applyFont="1" applyBorder="1" applyAlignment="1">
      <alignment horizontal="center"/>
      <protection/>
    </xf>
    <xf numFmtId="3" fontId="9" fillId="0" borderId="0" xfId="47" applyNumberFormat="1" applyFont="1" applyAlignment="1">
      <alignment textRotation="9"/>
      <protection/>
    </xf>
    <xf numFmtId="0" fontId="9" fillId="0" borderId="0" xfId="47" applyFont="1" applyBorder="1" applyAlignment="1">
      <alignment textRotation="9"/>
      <protection/>
    </xf>
    <xf numFmtId="0" fontId="4" fillId="0" borderId="0" xfId="47" applyFont="1" applyBorder="1" applyAlignment="1">
      <alignment wrapText="1"/>
      <protection/>
    </xf>
    <xf numFmtId="0" fontId="8" fillId="0" borderId="0" xfId="47" applyFont="1" applyBorder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49" fontId="3" fillId="0" borderId="55" xfId="47" applyNumberFormat="1" applyFont="1" applyBorder="1" applyAlignment="1">
      <alignment horizontal="center"/>
      <protection/>
    </xf>
    <xf numFmtId="49" fontId="0" fillId="0" borderId="56" xfId="47" applyNumberFormat="1" applyFont="1" applyBorder="1" applyAlignment="1">
      <alignment horizontal="center" textRotation="90"/>
      <protection/>
    </xf>
    <xf numFmtId="49" fontId="0" fillId="0" borderId="36" xfId="47" applyNumberFormat="1" applyFont="1" applyBorder="1" applyAlignment="1">
      <alignment horizontal="center" textRotation="90"/>
      <protection/>
    </xf>
    <xf numFmtId="49" fontId="0" fillId="0" borderId="51" xfId="47" applyNumberFormat="1" applyFont="1" applyBorder="1" applyAlignment="1">
      <alignment horizontal="center" textRotation="90"/>
      <protection/>
    </xf>
    <xf numFmtId="0" fontId="7" fillId="0" borderId="28" xfId="47" applyFont="1" applyBorder="1" applyAlignment="1">
      <alignment horizontal="center" vertical="center" wrapText="1"/>
      <protection/>
    </xf>
    <xf numFmtId="0" fontId="7" fillId="0" borderId="17" xfId="47" applyFont="1" applyBorder="1" applyAlignment="1">
      <alignment horizontal="center" vertical="center" wrapText="1"/>
      <protection/>
    </xf>
    <xf numFmtId="0" fontId="7" fillId="0" borderId="57" xfId="47" applyFont="1" applyBorder="1" applyAlignment="1">
      <alignment horizontal="center" vertical="center" wrapText="1"/>
      <protection/>
    </xf>
    <xf numFmtId="3" fontId="2" fillId="0" borderId="28" xfId="47" applyNumberFormat="1" applyFont="1" applyBorder="1" applyAlignment="1">
      <alignment horizontal="center" vertical="center" wrapText="1"/>
      <protection/>
    </xf>
    <xf numFmtId="3" fontId="2" fillId="0" borderId="17" xfId="47" applyNumberFormat="1" applyFont="1" applyBorder="1" applyAlignment="1">
      <alignment horizontal="center" vertical="center" wrapText="1"/>
      <protection/>
    </xf>
    <xf numFmtId="3" fontId="2" fillId="0" borderId="57" xfId="47" applyNumberFormat="1" applyFont="1" applyBorder="1" applyAlignment="1">
      <alignment horizontal="center" vertical="center" wrapText="1"/>
      <protection/>
    </xf>
    <xf numFmtId="0" fontId="2" fillId="0" borderId="28" xfId="47" applyFont="1" applyBorder="1" applyAlignment="1">
      <alignment horizontal="center" vertical="center" wrapText="1"/>
      <protection/>
    </xf>
    <xf numFmtId="0" fontId="2" fillId="0" borderId="17" xfId="47" applyFont="1" applyBorder="1" applyAlignment="1">
      <alignment horizontal="center" vertical="center" wrapText="1"/>
      <protection/>
    </xf>
    <xf numFmtId="0" fontId="2" fillId="0" borderId="57" xfId="47" applyFont="1" applyBorder="1" applyAlignment="1">
      <alignment horizontal="center" vertical="center" wrapText="1"/>
      <protection/>
    </xf>
    <xf numFmtId="0" fontId="2" fillId="0" borderId="28" xfId="47" applyFont="1" applyBorder="1" applyAlignment="1">
      <alignment horizontal="center" vertical="center"/>
      <protection/>
    </xf>
    <xf numFmtId="0" fontId="2" fillId="0" borderId="17" xfId="47" applyFont="1" applyBorder="1" applyAlignment="1">
      <alignment horizontal="center" vertical="center"/>
      <protection/>
    </xf>
    <xf numFmtId="0" fontId="2" fillId="0" borderId="57" xfId="47" applyFont="1" applyBorder="1" applyAlignment="1">
      <alignment horizontal="center" vertical="center"/>
      <protection/>
    </xf>
    <xf numFmtId="3" fontId="10" fillId="0" borderId="58" xfId="47" applyNumberFormat="1" applyFont="1" applyBorder="1" applyAlignment="1">
      <alignment horizontal="center" vertical="center" wrapText="1"/>
      <protection/>
    </xf>
    <xf numFmtId="3" fontId="10" fillId="0" borderId="16" xfId="47" applyNumberFormat="1" applyFont="1" applyBorder="1" applyAlignment="1">
      <alignment horizontal="center" vertical="center" wrapText="1"/>
      <protection/>
    </xf>
    <xf numFmtId="3" fontId="10" fillId="0" borderId="53" xfId="47" applyNumberFormat="1" applyFont="1" applyBorder="1" applyAlignment="1">
      <alignment horizontal="center" vertical="center" wrapText="1"/>
      <protection/>
    </xf>
    <xf numFmtId="3" fontId="3" fillId="0" borderId="56" xfId="47" applyNumberFormat="1" applyFont="1" applyBorder="1" applyAlignment="1">
      <alignment horizontal="center" vertical="center" wrapText="1"/>
      <protection/>
    </xf>
    <xf numFmtId="3" fontId="3" fillId="0" borderId="59" xfId="47" applyNumberFormat="1" applyFont="1" applyBorder="1" applyAlignment="1">
      <alignment horizontal="center" vertical="center" wrapText="1"/>
      <protection/>
    </xf>
    <xf numFmtId="3" fontId="3" fillId="0" borderId="60" xfId="47" applyNumberFormat="1" applyFont="1" applyBorder="1" applyAlignment="1">
      <alignment horizontal="center" vertical="center" wrapText="1"/>
      <protection/>
    </xf>
    <xf numFmtId="49" fontId="3" fillId="0" borderId="20" xfId="47" applyNumberFormat="1" applyFont="1" applyBorder="1" applyAlignment="1">
      <alignment horizontal="center" vertical="center" wrapText="1"/>
      <protection/>
    </xf>
    <xf numFmtId="49" fontId="3" fillId="0" borderId="33" xfId="47" applyNumberFormat="1" applyFont="1" applyBorder="1" applyAlignment="1">
      <alignment horizontal="center" vertical="center" wrapText="1"/>
      <protection/>
    </xf>
    <xf numFmtId="49" fontId="3" fillId="0" borderId="19" xfId="47" applyNumberFormat="1" applyFont="1" applyBorder="1" applyAlignment="1">
      <alignment horizontal="center" vertical="center"/>
      <protection/>
    </xf>
    <xf numFmtId="49" fontId="3" fillId="0" borderId="14" xfId="47" applyNumberFormat="1" applyFont="1" applyBorder="1" applyAlignment="1">
      <alignment horizontal="center" vertical="center"/>
      <protection/>
    </xf>
    <xf numFmtId="49" fontId="3" fillId="0" borderId="18" xfId="47" applyNumberFormat="1" applyFont="1" applyBorder="1" applyAlignment="1">
      <alignment horizontal="center" vertical="center"/>
      <protection/>
    </xf>
    <xf numFmtId="49" fontId="3" fillId="0" borderId="61" xfId="47" applyNumberFormat="1" applyFont="1" applyBorder="1" applyAlignment="1">
      <alignment horizontal="center" vertical="center"/>
      <protection/>
    </xf>
    <xf numFmtId="0" fontId="16" fillId="0" borderId="22" xfId="47" applyBorder="1" applyAlignment="1">
      <alignment horizontal="center"/>
      <protection/>
    </xf>
    <xf numFmtId="0" fontId="16" fillId="0" borderId="26" xfId="47" applyBorder="1" applyAlignment="1">
      <alignment horizontal="center"/>
      <protection/>
    </xf>
    <xf numFmtId="3" fontId="16" fillId="0" borderId="62" xfId="47" applyNumberFormat="1" applyBorder="1" applyAlignment="1">
      <alignment horizontal="center"/>
      <protection/>
    </xf>
    <xf numFmtId="3" fontId="16" fillId="0" borderId="63" xfId="47" applyNumberFormat="1" applyBorder="1" applyAlignment="1">
      <alignment horizontal="center"/>
      <protection/>
    </xf>
    <xf numFmtId="3" fontId="16" fillId="0" borderId="37" xfId="47" applyNumberFormat="1" applyBorder="1" applyAlignment="1">
      <alignment horizontal="center"/>
      <protection/>
    </xf>
    <xf numFmtId="0" fontId="16" fillId="0" borderId="0" xfId="47" applyAlignment="1">
      <alignment horizontal="center"/>
      <protection/>
    </xf>
    <xf numFmtId="0" fontId="16" fillId="0" borderId="0" xfId="47" applyAlignment="1">
      <alignment horizontal="left"/>
      <protection/>
    </xf>
    <xf numFmtId="0" fontId="16" fillId="0" borderId="64" xfId="47" applyBorder="1" applyAlignment="1">
      <alignment horizontal="center"/>
      <protection/>
    </xf>
    <xf numFmtId="0" fontId="16" fillId="0" borderId="44" xfId="47" applyBorder="1" applyAlignment="1">
      <alignment horizontal="center"/>
      <protection/>
    </xf>
    <xf numFmtId="0" fontId="16" fillId="0" borderId="27" xfId="47" applyBorder="1" applyAlignment="1">
      <alignment horizontal="center"/>
      <protection/>
    </xf>
    <xf numFmtId="0" fontId="13" fillId="0" borderId="65" xfId="47" applyFont="1" applyBorder="1" applyAlignment="1">
      <alignment horizontal="center" vertical="center" textRotation="16" wrapText="1"/>
      <protection/>
    </xf>
    <xf numFmtId="0" fontId="13" fillId="0" borderId="66" xfId="47" applyFont="1" applyBorder="1" applyAlignment="1">
      <alignment horizontal="center" vertical="center" textRotation="16" wrapText="1"/>
      <protection/>
    </xf>
    <xf numFmtId="0" fontId="13" fillId="0" borderId="67" xfId="47" applyFont="1" applyBorder="1" applyAlignment="1">
      <alignment horizontal="center" vertical="center" textRotation="16" wrapText="1"/>
      <protection/>
    </xf>
    <xf numFmtId="0" fontId="13" fillId="0" borderId="47" xfId="47" applyFont="1" applyBorder="1" applyAlignment="1">
      <alignment horizontal="center" vertical="center" textRotation="16" wrapText="1"/>
      <protection/>
    </xf>
    <xf numFmtId="0" fontId="13" fillId="0" borderId="0" xfId="47" applyFont="1" applyBorder="1" applyAlignment="1">
      <alignment horizontal="center" vertical="center" textRotation="16" wrapText="1"/>
      <protection/>
    </xf>
    <xf numFmtId="0" fontId="13" fillId="0" borderId="68" xfId="47" applyFont="1" applyBorder="1" applyAlignment="1">
      <alignment horizontal="center" vertical="center" textRotation="16" wrapText="1"/>
      <protection/>
    </xf>
    <xf numFmtId="0" fontId="13" fillId="0" borderId="54" xfId="47" applyFont="1" applyBorder="1" applyAlignment="1">
      <alignment horizontal="center" vertical="center" textRotation="16" wrapText="1"/>
      <protection/>
    </xf>
    <xf numFmtId="0" fontId="13" fillId="0" borderId="38" xfId="47" applyFont="1" applyBorder="1" applyAlignment="1">
      <alignment horizontal="center" vertical="center" textRotation="16" wrapText="1"/>
      <protection/>
    </xf>
    <xf numFmtId="0" fontId="13" fillId="0" borderId="69" xfId="47" applyFont="1" applyBorder="1" applyAlignment="1">
      <alignment horizontal="center" vertical="center" textRotation="16" wrapText="1"/>
      <protection/>
    </xf>
    <xf numFmtId="0" fontId="6" fillId="0" borderId="51" xfId="47" applyFont="1" applyBorder="1" applyAlignment="1">
      <alignment horizontal="center"/>
      <protection/>
    </xf>
    <xf numFmtId="0" fontId="6" fillId="0" borderId="57" xfId="47" applyFont="1" applyBorder="1" applyAlignment="1">
      <alignment horizontal="center"/>
      <protection/>
    </xf>
    <xf numFmtId="0" fontId="6" fillId="0" borderId="53" xfId="47" applyFont="1" applyBorder="1" applyAlignment="1">
      <alignment horizontal="center"/>
      <protection/>
    </xf>
    <xf numFmtId="49" fontId="3" fillId="0" borderId="34" xfId="47" applyNumberFormat="1" applyFont="1" applyBorder="1" applyAlignment="1">
      <alignment horizontal="center" vertical="center"/>
      <protection/>
    </xf>
    <xf numFmtId="49" fontId="3" fillId="0" borderId="45" xfId="47" applyNumberFormat="1" applyFont="1" applyBorder="1" applyAlignment="1">
      <alignment horizontal="center" vertical="center"/>
      <protection/>
    </xf>
    <xf numFmtId="0" fontId="16" fillId="0" borderId="70" xfId="47" applyBorder="1" applyAlignment="1">
      <alignment vertical="top"/>
      <protection/>
    </xf>
    <xf numFmtId="0" fontId="16" fillId="0" borderId="25" xfId="47" applyBorder="1" applyAlignment="1">
      <alignment vertical="top"/>
      <protection/>
    </xf>
    <xf numFmtId="0" fontId="12" fillId="0" borderId="15" xfId="47" applyFont="1" applyBorder="1" applyAlignment="1">
      <alignment horizontal="center" vertical="center" textRotation="9"/>
      <protection/>
    </xf>
    <xf numFmtId="0" fontId="12" fillId="0" borderId="0" xfId="47" applyFont="1" applyBorder="1" applyAlignment="1">
      <alignment horizontal="center" vertical="center" textRotation="9"/>
      <protection/>
    </xf>
    <xf numFmtId="0" fontId="12" fillId="0" borderId="66" xfId="47" applyFont="1" applyBorder="1" applyAlignment="1">
      <alignment horizontal="center" vertical="center" textRotation="9"/>
      <protection/>
    </xf>
    <xf numFmtId="0" fontId="12" fillId="0" borderId="70" xfId="47" applyFont="1" applyBorder="1" applyAlignment="1">
      <alignment horizontal="center" vertical="center" textRotation="9"/>
      <protection/>
    </xf>
    <xf numFmtId="0" fontId="12" fillId="0" borderId="71" xfId="47" applyFont="1" applyBorder="1" applyAlignment="1">
      <alignment horizontal="center" vertical="center" textRotation="9"/>
      <protection/>
    </xf>
    <xf numFmtId="0" fontId="12" fillId="0" borderId="55" xfId="47" applyFont="1" applyBorder="1" applyAlignment="1">
      <alignment horizontal="center" vertical="center" textRotation="9"/>
      <protection/>
    </xf>
    <xf numFmtId="0" fontId="10" fillId="0" borderId="71" xfId="47" applyFont="1" applyBorder="1" applyAlignment="1">
      <alignment horizontal="center"/>
      <protection/>
    </xf>
    <xf numFmtId="0" fontId="10" fillId="0" borderId="55" xfId="47" applyFont="1" applyBorder="1" applyAlignment="1">
      <alignment horizontal="center"/>
      <protection/>
    </xf>
    <xf numFmtId="0" fontId="2" fillId="0" borderId="0" xfId="47" applyFont="1" applyAlignment="1">
      <alignment horizontal="center" wrapText="1"/>
      <protection/>
    </xf>
    <xf numFmtId="0" fontId="10" fillId="0" borderId="0" xfId="47" applyFont="1" applyAlignment="1">
      <alignment horizontal="center"/>
      <protection/>
    </xf>
    <xf numFmtId="0" fontId="11" fillId="0" borderId="0" xfId="47" applyFont="1" applyAlignment="1">
      <alignment horizontal="center"/>
      <protection/>
    </xf>
    <xf numFmtId="49" fontId="3" fillId="0" borderId="0" xfId="47" applyNumberFormat="1" applyFont="1" applyBorder="1" applyAlignment="1">
      <alignment horizontal="center"/>
      <protection/>
    </xf>
    <xf numFmtId="3" fontId="3" fillId="0" borderId="0" xfId="47" applyNumberFormat="1" applyFont="1" applyAlignment="1">
      <alignment horizontal="center"/>
      <protection/>
    </xf>
    <xf numFmtId="0" fontId="3" fillId="0" borderId="72" xfId="47" applyFont="1" applyBorder="1" applyAlignment="1">
      <alignment horizontal="center" vertical="center" wrapText="1"/>
      <protection/>
    </xf>
    <xf numFmtId="0" fontId="3" fillId="0" borderId="70" xfId="47" applyFont="1" applyBorder="1" applyAlignment="1">
      <alignment horizontal="center" vertical="center" wrapText="1"/>
      <protection/>
    </xf>
    <xf numFmtId="0" fontId="3" fillId="0" borderId="71" xfId="47" applyFont="1" applyBorder="1" applyAlignment="1">
      <alignment horizontal="center" vertical="center" wrapText="1"/>
      <protection/>
    </xf>
    <xf numFmtId="0" fontId="4" fillId="0" borderId="72" xfId="47" applyFont="1" applyBorder="1" applyAlignment="1">
      <alignment horizontal="center" wrapText="1"/>
      <protection/>
    </xf>
    <xf numFmtId="0" fontId="4" fillId="0" borderId="73" xfId="47" applyFont="1" applyBorder="1" applyAlignment="1">
      <alignment horizontal="center" wrapText="1"/>
      <protection/>
    </xf>
    <xf numFmtId="0" fontId="4" fillId="0" borderId="74" xfId="47" applyFont="1" applyBorder="1" applyAlignment="1">
      <alignment horizontal="center" wrapText="1"/>
      <protection/>
    </xf>
    <xf numFmtId="0" fontId="4" fillId="0" borderId="25" xfId="47" applyFont="1" applyBorder="1" applyAlignment="1">
      <alignment horizontal="center" wrapText="1"/>
      <protection/>
    </xf>
    <xf numFmtId="0" fontId="4" fillId="0" borderId="38" xfId="47" applyFont="1" applyBorder="1" applyAlignment="1">
      <alignment horizontal="center" wrapText="1"/>
      <protection/>
    </xf>
    <xf numFmtId="0" fontId="4" fillId="0" borderId="23" xfId="47" applyFont="1" applyBorder="1" applyAlignment="1">
      <alignment horizontal="center" wrapText="1"/>
      <protection/>
    </xf>
    <xf numFmtId="0" fontId="3" fillId="0" borderId="73" xfId="47" applyFont="1" applyBorder="1" applyAlignment="1">
      <alignment horizontal="center" vertical="center" wrapText="1"/>
      <protection/>
    </xf>
    <xf numFmtId="0" fontId="3" fillId="0" borderId="0" xfId="47" applyFont="1" applyBorder="1" applyAlignment="1">
      <alignment horizontal="center" vertical="center" wrapText="1"/>
      <protection/>
    </xf>
    <xf numFmtId="0" fontId="3" fillId="0" borderId="55" xfId="47" applyFont="1" applyBorder="1" applyAlignment="1">
      <alignment horizontal="center" vertical="center" wrapText="1"/>
      <protection/>
    </xf>
    <xf numFmtId="3" fontId="3" fillId="0" borderId="28" xfId="47" applyNumberFormat="1" applyFont="1" applyBorder="1" applyAlignment="1">
      <alignment horizontal="center" vertical="center" wrapText="1"/>
      <protection/>
    </xf>
    <xf numFmtId="49" fontId="3" fillId="0" borderId="36" xfId="47" applyNumberFormat="1" applyFont="1" applyBorder="1" applyAlignment="1">
      <alignment horizontal="center" vertical="center" wrapText="1"/>
      <protection/>
    </xf>
    <xf numFmtId="49" fontId="3" fillId="0" borderId="51" xfId="47" applyNumberFormat="1" applyFont="1" applyBorder="1" applyAlignment="1">
      <alignment horizontal="center" vertical="center" wrapText="1"/>
      <protection/>
    </xf>
    <xf numFmtId="49" fontId="3" fillId="0" borderId="17" xfId="47" applyNumberFormat="1" applyFont="1" applyBorder="1" applyAlignment="1">
      <alignment horizontal="center" vertical="center"/>
      <protection/>
    </xf>
    <xf numFmtId="49" fontId="3" fillId="0" borderId="57" xfId="47" applyNumberFormat="1" applyFont="1" applyBorder="1" applyAlignment="1">
      <alignment horizontal="center" vertical="center"/>
      <protection/>
    </xf>
    <xf numFmtId="0" fontId="8" fillId="0" borderId="47" xfId="47" applyFont="1" applyBorder="1" applyAlignment="1">
      <alignment horizontal="center" wrapText="1"/>
      <protection/>
    </xf>
    <xf numFmtId="0" fontId="8" fillId="0" borderId="43" xfId="47" applyFont="1" applyBorder="1" applyAlignment="1">
      <alignment horizontal="center" wrapText="1"/>
      <protection/>
    </xf>
    <xf numFmtId="0" fontId="6" fillId="0" borderId="0" xfId="47" applyFont="1" applyAlignment="1">
      <alignment horizontal="center"/>
      <protection/>
    </xf>
    <xf numFmtId="0" fontId="8" fillId="0" borderId="48" xfId="47" applyFont="1" applyBorder="1" applyAlignment="1">
      <alignment horizontal="center" textRotation="50" wrapText="1"/>
      <protection/>
    </xf>
    <xf numFmtId="0" fontId="8" fillId="0" borderId="44" xfId="47" applyFont="1" applyBorder="1" applyAlignment="1">
      <alignment horizontal="center" textRotation="50" wrapText="1"/>
      <protection/>
    </xf>
    <xf numFmtId="0" fontId="8" fillId="0" borderId="41" xfId="47" applyFont="1" applyBorder="1" applyAlignment="1">
      <alignment horizontal="center" textRotation="50" wrapText="1"/>
      <protection/>
    </xf>
    <xf numFmtId="0" fontId="3" fillId="0" borderId="49" xfId="47" applyFont="1" applyBorder="1" applyAlignment="1">
      <alignment horizontal="center" vertical="center" wrapText="1"/>
      <protection/>
    </xf>
    <xf numFmtId="0" fontId="3" fillId="0" borderId="47" xfId="47" applyFont="1" applyBorder="1" applyAlignment="1">
      <alignment horizontal="center" vertical="center" wrapText="1"/>
      <protection/>
    </xf>
    <xf numFmtId="0" fontId="3" fillId="0" borderId="43" xfId="47" applyFont="1" applyBorder="1" applyAlignment="1">
      <alignment horizontal="center" vertical="center" wrapText="1"/>
      <protection/>
    </xf>
    <xf numFmtId="0" fontId="8" fillId="0" borderId="72" xfId="47" applyFont="1" applyBorder="1" applyAlignment="1">
      <alignment horizontal="center" vertical="center" wrapText="1"/>
      <protection/>
    </xf>
    <xf numFmtId="0" fontId="8" fillId="0" borderId="74" xfId="47" applyFont="1" applyBorder="1" applyAlignment="1">
      <alignment horizontal="center" vertical="center" wrapText="1"/>
      <protection/>
    </xf>
    <xf numFmtId="0" fontId="8" fillId="0" borderId="25" xfId="47" applyFont="1" applyBorder="1" applyAlignment="1">
      <alignment horizontal="center" vertical="center" wrapText="1"/>
      <protection/>
    </xf>
    <xf numFmtId="0" fontId="8" fillId="0" borderId="23" xfId="47" applyFont="1" applyBorder="1" applyAlignment="1">
      <alignment horizontal="center" vertical="center" wrapText="1"/>
      <protection/>
    </xf>
    <xf numFmtId="0" fontId="3" fillId="0" borderId="41" xfId="47" applyFont="1" applyBorder="1" applyAlignment="1">
      <alignment horizontal="center" vertical="center" wrapText="1"/>
      <protection/>
    </xf>
    <xf numFmtId="0" fontId="3" fillId="0" borderId="40" xfId="47" applyFont="1" applyBorder="1" applyAlignment="1">
      <alignment horizontal="center" vertical="center" wrapText="1"/>
      <protection/>
    </xf>
    <xf numFmtId="0" fontId="2" fillId="0" borderId="0" xfId="47" applyFont="1" applyBorder="1" applyAlignment="1">
      <alignment horizontal="left" vertical="center" wrapText="1"/>
      <protection/>
    </xf>
    <xf numFmtId="0" fontId="8" fillId="0" borderId="44" xfId="47" applyFont="1" applyBorder="1" applyAlignment="1">
      <alignment horizontal="center"/>
      <protection/>
    </xf>
    <xf numFmtId="0" fontId="8" fillId="0" borderId="41" xfId="47" applyFont="1" applyBorder="1" applyAlignment="1">
      <alignment horizontal="center"/>
      <protection/>
    </xf>
    <xf numFmtId="49" fontId="16" fillId="0" borderId="44" xfId="47" applyNumberFormat="1" applyBorder="1" applyAlignment="1">
      <alignment horizontal="center"/>
      <protection/>
    </xf>
    <xf numFmtId="49" fontId="16" fillId="0" borderId="41" xfId="47" applyNumberFormat="1" applyBorder="1" applyAlignment="1">
      <alignment horizontal="center"/>
      <protection/>
    </xf>
    <xf numFmtId="0" fontId="12" fillId="0" borderId="47" xfId="47" applyFont="1" applyBorder="1" applyAlignment="1">
      <alignment horizontal="center" vertical="center" textRotation="15" wrapText="1"/>
      <protection/>
    </xf>
    <xf numFmtId="0" fontId="12" fillId="0" borderId="0" xfId="47" applyFont="1" applyBorder="1" applyAlignment="1">
      <alignment horizontal="center" vertical="center" textRotation="15" wrapText="1"/>
      <protection/>
    </xf>
    <xf numFmtId="0" fontId="12" fillId="0" borderId="75" xfId="47" applyFont="1" applyBorder="1" applyAlignment="1">
      <alignment horizontal="center" vertical="center" textRotation="15" wrapText="1"/>
      <protection/>
    </xf>
    <xf numFmtId="0" fontId="12" fillId="0" borderId="43" xfId="47" applyFont="1" applyBorder="1" applyAlignment="1">
      <alignment horizontal="center" vertical="center" textRotation="15" wrapText="1"/>
      <protection/>
    </xf>
    <xf numFmtId="0" fontId="12" fillId="0" borderId="55" xfId="47" applyFont="1" applyBorder="1" applyAlignment="1">
      <alignment horizontal="center" vertical="center" textRotation="15" wrapText="1"/>
      <protection/>
    </xf>
    <xf numFmtId="0" fontId="12" fillId="0" borderId="76" xfId="47" applyFont="1" applyBorder="1" applyAlignment="1">
      <alignment horizontal="center" vertical="center" textRotation="15" wrapText="1"/>
      <protection/>
    </xf>
    <xf numFmtId="0" fontId="8" fillId="0" borderId="77" xfId="47" applyFont="1" applyBorder="1" applyAlignment="1">
      <alignment horizontal="center" wrapText="1"/>
      <protection/>
    </xf>
    <xf numFmtId="0" fontId="8" fillId="0" borderId="78" xfId="47" applyFont="1" applyBorder="1" applyAlignment="1">
      <alignment horizontal="center" wrapText="1"/>
      <protection/>
    </xf>
    <xf numFmtId="0" fontId="8" fillId="0" borderId="31" xfId="47" applyFont="1" applyBorder="1" applyAlignment="1">
      <alignment horizontal="center" wrapText="1"/>
      <protection/>
    </xf>
    <xf numFmtId="1" fontId="3" fillId="0" borderId="50" xfId="47" applyNumberFormat="1" applyFont="1" applyBorder="1" applyAlignment="1">
      <alignment horizontal="center" vertical="center" wrapText="1"/>
      <protection/>
    </xf>
    <xf numFmtId="1" fontId="3" fillId="0" borderId="31" xfId="47" applyNumberFormat="1" applyFont="1" applyBorder="1" applyAlignment="1">
      <alignment horizontal="center" vertical="center" wrapText="1"/>
      <protection/>
    </xf>
    <xf numFmtId="1" fontId="3" fillId="0" borderId="64" xfId="47" applyNumberFormat="1" applyFont="1" applyBorder="1" applyAlignment="1">
      <alignment horizontal="center" vertical="center"/>
      <protection/>
    </xf>
    <xf numFmtId="1" fontId="3" fillId="0" borderId="41" xfId="47" applyNumberFormat="1" applyFont="1" applyBorder="1" applyAlignment="1">
      <alignment horizontal="center" vertical="center"/>
      <protection/>
    </xf>
    <xf numFmtId="1" fontId="3" fillId="0" borderId="65" xfId="47" applyNumberFormat="1" applyFont="1" applyBorder="1" applyAlignment="1">
      <alignment horizontal="center" vertical="center"/>
      <protection/>
    </xf>
    <xf numFmtId="1" fontId="3" fillId="0" borderId="43" xfId="47" applyNumberFormat="1" applyFont="1" applyBorder="1" applyAlignment="1">
      <alignment horizontal="center" vertical="center"/>
      <protection/>
    </xf>
    <xf numFmtId="0" fontId="16" fillId="0" borderId="47" xfId="47" applyBorder="1" applyAlignment="1">
      <alignment wrapText="1"/>
      <protection/>
    </xf>
    <xf numFmtId="0" fontId="16" fillId="0" borderId="43" xfId="47" applyBorder="1" applyAlignment="1">
      <alignment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18</xdr:row>
      <xdr:rowOff>57150</xdr:rowOff>
    </xdr:from>
    <xdr:to>
      <xdr:col>10</xdr:col>
      <xdr:colOff>409575</xdr:colOff>
      <xdr:row>27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153900" y="4162425"/>
          <a:ext cx="209550" cy="2143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114300</xdr:rowOff>
    </xdr:from>
    <xdr:to>
      <xdr:col>10</xdr:col>
      <xdr:colOff>409575</xdr:colOff>
      <xdr:row>16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12220575" y="3657600"/>
          <a:ext cx="133350" cy="76200"/>
        </a:xfrm>
        <a:prstGeom prst="leftArrow">
          <a:avLst>
            <a:gd name="adj" fmla="val -34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85725</xdr:colOff>
      <xdr:row>6</xdr:row>
      <xdr:rowOff>66675</xdr:rowOff>
    </xdr:from>
    <xdr:to>
      <xdr:col>10</xdr:col>
      <xdr:colOff>409575</xdr:colOff>
      <xdr:row>15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030075" y="1323975"/>
          <a:ext cx="323850" cy="2143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238125</xdr:colOff>
      <xdr:row>17</xdr:row>
      <xdr:rowOff>190500</xdr:rowOff>
    </xdr:from>
    <xdr:to>
      <xdr:col>10</xdr:col>
      <xdr:colOff>409575</xdr:colOff>
      <xdr:row>17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12182475" y="3962400"/>
          <a:ext cx="171450" cy="7620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533400</xdr:colOff>
      <xdr:row>28</xdr:row>
      <xdr:rowOff>76200</xdr:rowOff>
    </xdr:from>
    <xdr:to>
      <xdr:col>9</xdr:col>
      <xdr:colOff>923925</xdr:colOff>
      <xdr:row>28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9705975" y="6467475"/>
          <a:ext cx="2238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390525</xdr:colOff>
      <xdr:row>28</xdr:row>
      <xdr:rowOff>104775</xdr:rowOff>
    </xdr:from>
    <xdr:to>
      <xdr:col>9</xdr:col>
      <xdr:colOff>923925</xdr:colOff>
      <xdr:row>30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9563100" y="6496050"/>
          <a:ext cx="2381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N56" sqref="N56"/>
    </sheetView>
  </sheetViews>
  <sheetFormatPr defaultColWidth="9.00390625" defaultRowHeight="12.75"/>
  <cols>
    <col min="1" max="1" width="4.125" style="0" customWidth="1"/>
    <col min="11" max="11" width="8.75390625" style="0" customWidth="1"/>
    <col min="12" max="12" width="2.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12" shapeId="1699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Normal="94" zoomScaleSheetLayoutView="100" zoomScalePageLayoutView="0" workbookViewId="0" topLeftCell="A22">
      <selection activeCell="I11" sqref="I11"/>
    </sheetView>
  </sheetViews>
  <sheetFormatPr defaultColWidth="9.00390625" defaultRowHeight="12.75"/>
  <cols>
    <col min="1" max="1" width="5.125" style="1" customWidth="1"/>
    <col min="2" max="2" width="36.125" style="1" customWidth="1"/>
    <col min="3" max="3" width="19.375" style="4" customWidth="1"/>
    <col min="4" max="4" width="19.125" style="3" customWidth="1"/>
    <col min="5" max="5" width="20.875" style="1" customWidth="1"/>
    <col min="6" max="6" width="7.625" style="4" customWidth="1"/>
    <col min="7" max="7" width="12.125" style="3" customWidth="1"/>
    <col min="8" max="10" width="12.125" style="2" customWidth="1"/>
    <col min="11" max="11" width="5.375" style="1" customWidth="1"/>
    <col min="12" max="12" width="19.25390625" style="1" customWidth="1"/>
    <col min="13" max="16384" width="9.125" style="1" customWidth="1"/>
  </cols>
  <sheetData>
    <row r="1" spans="1:12" ht="15.75">
      <c r="A1" s="120" t="s">
        <v>70</v>
      </c>
      <c r="B1" s="120"/>
      <c r="C1" s="120"/>
      <c r="D1" s="120"/>
      <c r="E1" s="120"/>
      <c r="F1" s="120"/>
      <c r="G1" s="120"/>
      <c r="H1" s="120"/>
      <c r="I1" s="53"/>
      <c r="J1" s="52" t="s">
        <v>123</v>
      </c>
      <c r="K1" s="51"/>
      <c r="L1" s="50"/>
    </row>
    <row r="2" spans="1:12" ht="16.5" thickBot="1">
      <c r="A2" s="47"/>
      <c r="B2" s="49" t="s">
        <v>12</v>
      </c>
      <c r="C2" s="48" t="s">
        <v>16</v>
      </c>
      <c r="D2" s="48" t="s">
        <v>14</v>
      </c>
      <c r="E2" s="49" t="s">
        <v>93</v>
      </c>
      <c r="F2" s="48" t="s">
        <v>94</v>
      </c>
      <c r="G2" s="48" t="s">
        <v>95</v>
      </c>
      <c r="H2" s="121" t="s">
        <v>96</v>
      </c>
      <c r="I2" s="121"/>
      <c r="J2" s="121"/>
      <c r="K2" s="47"/>
      <c r="L2" s="46"/>
    </row>
    <row r="3" spans="1:12" ht="16.5" thickTop="1">
      <c r="A3" s="122" t="s">
        <v>68</v>
      </c>
      <c r="B3" s="45" t="s">
        <v>15</v>
      </c>
      <c r="C3" s="125" t="s">
        <v>34</v>
      </c>
      <c r="D3" s="128" t="s">
        <v>33</v>
      </c>
      <c r="E3" s="131" t="s">
        <v>35</v>
      </c>
      <c r="F3" s="134" t="s">
        <v>32</v>
      </c>
      <c r="G3" s="137" t="s">
        <v>37</v>
      </c>
      <c r="H3" s="140" t="s">
        <v>113</v>
      </c>
      <c r="I3" s="141"/>
      <c r="J3" s="142"/>
      <c r="K3" s="44"/>
      <c r="L3" s="42"/>
    </row>
    <row r="4" spans="1:12" ht="15.75">
      <c r="A4" s="123"/>
      <c r="B4" s="132" t="s">
        <v>36</v>
      </c>
      <c r="C4" s="126"/>
      <c r="D4" s="129"/>
      <c r="E4" s="132"/>
      <c r="F4" s="135"/>
      <c r="G4" s="138"/>
      <c r="H4" s="143" t="s">
        <v>122</v>
      </c>
      <c r="I4" s="145" t="s">
        <v>128</v>
      </c>
      <c r="J4" s="147" t="s">
        <v>129</v>
      </c>
      <c r="K4" s="43"/>
      <c r="L4" s="42"/>
    </row>
    <row r="5" spans="1:12" ht="15.75" thickBot="1">
      <c r="A5" s="124"/>
      <c r="B5" s="133"/>
      <c r="C5" s="127"/>
      <c r="D5" s="130"/>
      <c r="E5" s="133"/>
      <c r="F5" s="136"/>
      <c r="G5" s="139"/>
      <c r="H5" s="144"/>
      <c r="I5" s="146"/>
      <c r="J5" s="148"/>
      <c r="K5" s="41"/>
      <c r="L5" s="15"/>
    </row>
    <row r="6" spans="1:11" ht="18.75" thickTop="1">
      <c r="A6" s="40">
        <v>1</v>
      </c>
      <c r="B6" s="39" t="s">
        <v>27</v>
      </c>
      <c r="C6" s="38"/>
      <c r="D6" s="37"/>
      <c r="E6" s="149"/>
      <c r="F6" s="149"/>
      <c r="G6" s="151"/>
      <c r="H6" s="36"/>
      <c r="I6" s="35"/>
      <c r="J6" s="34"/>
      <c r="K6" s="15"/>
    </row>
    <row r="7" spans="1:11" ht="18">
      <c r="A7" s="156"/>
      <c r="B7" s="21" t="s">
        <v>38</v>
      </c>
      <c r="C7" s="32" t="s">
        <v>42</v>
      </c>
      <c r="D7" s="30">
        <v>12000</v>
      </c>
      <c r="E7" s="149"/>
      <c r="F7" s="149"/>
      <c r="G7" s="152"/>
      <c r="H7" s="24">
        <v>12000</v>
      </c>
      <c r="I7" s="23">
        <f aca="true" t="shared" si="0" ref="I7:J28">(H7*1.1)</f>
        <v>13200.000000000002</v>
      </c>
      <c r="J7" s="22">
        <f t="shared" si="0"/>
        <v>14520.000000000004</v>
      </c>
      <c r="K7" s="15"/>
    </row>
    <row r="8" spans="1:11" ht="18">
      <c r="A8" s="157"/>
      <c r="B8" s="21" t="s">
        <v>67</v>
      </c>
      <c r="C8" s="32" t="s">
        <v>41</v>
      </c>
      <c r="D8" s="30">
        <v>11000</v>
      </c>
      <c r="E8" s="149"/>
      <c r="F8" s="149"/>
      <c r="G8" s="152"/>
      <c r="H8" s="24">
        <v>11000</v>
      </c>
      <c r="I8" s="23">
        <f t="shared" si="0"/>
        <v>12100.000000000002</v>
      </c>
      <c r="J8" s="22">
        <f t="shared" si="0"/>
        <v>13310.000000000004</v>
      </c>
      <c r="K8" s="15"/>
    </row>
    <row r="9" spans="1:12" ht="18">
      <c r="A9" s="157"/>
      <c r="B9" s="21" t="s">
        <v>39</v>
      </c>
      <c r="C9" s="32" t="s">
        <v>40</v>
      </c>
      <c r="D9" s="30">
        <v>8000</v>
      </c>
      <c r="E9" s="149"/>
      <c r="F9" s="149"/>
      <c r="G9" s="152"/>
      <c r="H9" s="24">
        <v>8000</v>
      </c>
      <c r="I9" s="23">
        <f t="shared" si="0"/>
        <v>8800</v>
      </c>
      <c r="J9" s="22">
        <f t="shared" si="0"/>
        <v>9680</v>
      </c>
      <c r="K9" s="15"/>
      <c r="L9" s="1" t="s">
        <v>106</v>
      </c>
    </row>
    <row r="10" spans="1:12" ht="18">
      <c r="A10" s="157"/>
      <c r="B10" s="21" t="s">
        <v>43</v>
      </c>
      <c r="C10" s="32" t="s">
        <v>44</v>
      </c>
      <c r="D10" s="30">
        <v>2000</v>
      </c>
      <c r="E10" s="149"/>
      <c r="F10" s="149"/>
      <c r="G10" s="152"/>
      <c r="H10" s="24">
        <v>2000</v>
      </c>
      <c r="I10" s="23">
        <f t="shared" si="0"/>
        <v>2200</v>
      </c>
      <c r="J10" s="22">
        <f t="shared" si="0"/>
        <v>2420</v>
      </c>
      <c r="K10" s="15"/>
      <c r="L10" s="33" t="s">
        <v>111</v>
      </c>
    </row>
    <row r="11" spans="1:12" ht="18">
      <c r="A11" s="157"/>
      <c r="B11" s="21" t="s">
        <v>45</v>
      </c>
      <c r="C11" s="32" t="s">
        <v>42</v>
      </c>
      <c r="D11" s="30">
        <v>500</v>
      </c>
      <c r="E11" s="149"/>
      <c r="F11" s="149"/>
      <c r="G11" s="152"/>
      <c r="H11" s="24">
        <v>500</v>
      </c>
      <c r="I11" s="23">
        <f t="shared" si="0"/>
        <v>550</v>
      </c>
      <c r="J11" s="22">
        <f t="shared" si="0"/>
        <v>605</v>
      </c>
      <c r="K11" s="15"/>
      <c r="L11" s="1" t="s">
        <v>107</v>
      </c>
    </row>
    <row r="12" spans="1:12" ht="18">
      <c r="A12" s="157"/>
      <c r="B12" s="21" t="s">
        <v>46</v>
      </c>
      <c r="C12" s="32" t="s">
        <v>47</v>
      </c>
      <c r="D12" s="30">
        <v>11000</v>
      </c>
      <c r="E12" s="149"/>
      <c r="F12" s="149"/>
      <c r="G12" s="152"/>
      <c r="H12" s="24">
        <v>11000</v>
      </c>
      <c r="I12" s="23">
        <f t="shared" si="0"/>
        <v>12100.000000000002</v>
      </c>
      <c r="J12" s="22">
        <f t="shared" si="0"/>
        <v>13310.000000000004</v>
      </c>
      <c r="K12" s="15"/>
      <c r="L12" s="1" t="s">
        <v>108</v>
      </c>
    </row>
    <row r="13" spans="1:12" ht="18">
      <c r="A13" s="157"/>
      <c r="B13" s="21" t="s">
        <v>121</v>
      </c>
      <c r="C13" s="32" t="s">
        <v>48</v>
      </c>
      <c r="D13" s="30">
        <v>5000</v>
      </c>
      <c r="E13" s="149"/>
      <c r="F13" s="149"/>
      <c r="G13" s="152"/>
      <c r="H13" s="24">
        <v>5000</v>
      </c>
      <c r="I13" s="23">
        <f t="shared" si="0"/>
        <v>5500</v>
      </c>
      <c r="J13" s="22">
        <f t="shared" si="0"/>
        <v>6050.000000000001</v>
      </c>
      <c r="K13" s="15"/>
      <c r="L13" s="28" t="s">
        <v>109</v>
      </c>
    </row>
    <row r="14" spans="1:11" ht="18">
      <c r="A14" s="157"/>
      <c r="B14" s="21" t="s">
        <v>49</v>
      </c>
      <c r="C14" s="32" t="s">
        <v>50</v>
      </c>
      <c r="D14" s="30">
        <v>1000</v>
      </c>
      <c r="E14" s="149"/>
      <c r="F14" s="149"/>
      <c r="G14" s="152"/>
      <c r="H14" s="24">
        <v>1000</v>
      </c>
      <c r="I14" s="23">
        <f t="shared" si="0"/>
        <v>1100</v>
      </c>
      <c r="J14" s="22">
        <f t="shared" si="0"/>
        <v>1210</v>
      </c>
      <c r="K14" s="15"/>
    </row>
    <row r="15" spans="1:11" ht="18">
      <c r="A15" s="157"/>
      <c r="B15" s="21" t="s">
        <v>54</v>
      </c>
      <c r="C15" s="32" t="s">
        <v>57</v>
      </c>
      <c r="D15" s="30">
        <v>2500</v>
      </c>
      <c r="E15" s="149"/>
      <c r="F15" s="149"/>
      <c r="G15" s="152"/>
      <c r="H15" s="24">
        <v>2500</v>
      </c>
      <c r="I15" s="23">
        <f t="shared" si="0"/>
        <v>2750</v>
      </c>
      <c r="J15" s="22">
        <f t="shared" si="0"/>
        <v>3025.0000000000005</v>
      </c>
      <c r="K15" s="15"/>
    </row>
    <row r="16" spans="1:11" ht="18">
      <c r="A16" s="157"/>
      <c r="B16" s="21" t="s">
        <v>55</v>
      </c>
      <c r="C16" s="32" t="s">
        <v>56</v>
      </c>
      <c r="D16" s="30">
        <v>1000</v>
      </c>
      <c r="E16" s="149"/>
      <c r="F16" s="149"/>
      <c r="G16" s="152"/>
      <c r="H16" s="24">
        <v>1000</v>
      </c>
      <c r="I16" s="23">
        <f t="shared" si="0"/>
        <v>1100</v>
      </c>
      <c r="J16" s="22">
        <f t="shared" si="0"/>
        <v>1210</v>
      </c>
      <c r="K16" s="25"/>
    </row>
    <row r="17" spans="1:12" ht="18">
      <c r="A17" s="157"/>
      <c r="B17" s="21" t="s">
        <v>58</v>
      </c>
      <c r="C17" s="20" t="s">
        <v>59</v>
      </c>
      <c r="D17" s="30">
        <v>30000</v>
      </c>
      <c r="E17" s="149"/>
      <c r="F17" s="149"/>
      <c r="G17" s="152"/>
      <c r="H17" s="24">
        <v>30000</v>
      </c>
      <c r="I17" s="23">
        <f t="shared" si="0"/>
        <v>33000</v>
      </c>
      <c r="J17" s="22">
        <f t="shared" si="0"/>
        <v>36300</v>
      </c>
      <c r="K17" s="25"/>
      <c r="L17" s="28" t="s">
        <v>100</v>
      </c>
    </row>
    <row r="18" spans="1:12" ht="26.25">
      <c r="A18" s="157"/>
      <c r="B18" s="31" t="s">
        <v>97</v>
      </c>
      <c r="C18" s="20" t="s">
        <v>98</v>
      </c>
      <c r="D18" s="30">
        <v>15000</v>
      </c>
      <c r="E18" s="150"/>
      <c r="F18" s="150"/>
      <c r="G18" s="153"/>
      <c r="H18" s="24">
        <v>15000</v>
      </c>
      <c r="I18" s="23">
        <f t="shared" si="0"/>
        <v>16500</v>
      </c>
      <c r="J18" s="22">
        <f t="shared" si="0"/>
        <v>18150</v>
      </c>
      <c r="K18" s="15"/>
      <c r="L18" s="29" t="s">
        <v>99</v>
      </c>
    </row>
    <row r="19" spans="1:11" ht="18">
      <c r="A19" s="157"/>
      <c r="B19" s="159" t="s">
        <v>90</v>
      </c>
      <c r="C19" s="160"/>
      <c r="D19" s="161"/>
      <c r="E19" s="21" t="s">
        <v>51</v>
      </c>
      <c r="F19" s="20">
        <v>2</v>
      </c>
      <c r="G19" s="19">
        <v>2000</v>
      </c>
      <c r="H19" s="24">
        <v>4000</v>
      </c>
      <c r="I19" s="23">
        <f t="shared" si="0"/>
        <v>4400</v>
      </c>
      <c r="J19" s="22">
        <f t="shared" si="0"/>
        <v>4840</v>
      </c>
      <c r="K19" s="15"/>
    </row>
    <row r="20" spans="1:11" ht="18">
      <c r="A20" s="157"/>
      <c r="B20" s="162"/>
      <c r="C20" s="163"/>
      <c r="D20" s="164"/>
      <c r="E20" s="21" t="s">
        <v>66</v>
      </c>
      <c r="F20" s="20">
        <v>5</v>
      </c>
      <c r="G20" s="19">
        <v>1500</v>
      </c>
      <c r="H20" s="24">
        <v>7500</v>
      </c>
      <c r="I20" s="23">
        <f t="shared" si="0"/>
        <v>8250</v>
      </c>
      <c r="J20" s="22">
        <f t="shared" si="0"/>
        <v>9075</v>
      </c>
      <c r="K20" s="15"/>
    </row>
    <row r="21" spans="1:11" ht="18">
      <c r="A21" s="157"/>
      <c r="B21" s="162"/>
      <c r="C21" s="163"/>
      <c r="D21" s="164"/>
      <c r="E21" s="21" t="s">
        <v>52</v>
      </c>
      <c r="F21" s="20">
        <v>2</v>
      </c>
      <c r="G21" s="19">
        <v>700</v>
      </c>
      <c r="H21" s="24">
        <v>1400</v>
      </c>
      <c r="I21" s="23">
        <f t="shared" si="0"/>
        <v>1540.0000000000002</v>
      </c>
      <c r="J21" s="22">
        <f t="shared" si="0"/>
        <v>1694.0000000000005</v>
      </c>
      <c r="K21" s="15"/>
    </row>
    <row r="22" spans="1:12" ht="18">
      <c r="A22" s="157"/>
      <c r="B22" s="162"/>
      <c r="C22" s="163"/>
      <c r="D22" s="164"/>
      <c r="E22" s="21" t="s">
        <v>53</v>
      </c>
      <c r="F22" s="20">
        <v>1</v>
      </c>
      <c r="G22" s="19">
        <v>750</v>
      </c>
      <c r="H22" s="24">
        <v>750</v>
      </c>
      <c r="I22" s="23">
        <f t="shared" si="0"/>
        <v>825.0000000000001</v>
      </c>
      <c r="J22" s="22">
        <f t="shared" si="0"/>
        <v>907.5000000000002</v>
      </c>
      <c r="K22" s="15"/>
      <c r="L22" s="28" t="s">
        <v>112</v>
      </c>
    </row>
    <row r="23" spans="1:12" ht="18">
      <c r="A23" s="157"/>
      <c r="B23" s="162"/>
      <c r="C23" s="163"/>
      <c r="D23" s="164"/>
      <c r="E23" s="21" t="s">
        <v>60</v>
      </c>
      <c r="F23" s="20">
        <v>1</v>
      </c>
      <c r="G23" s="19">
        <v>2500</v>
      </c>
      <c r="H23" s="24">
        <v>2500</v>
      </c>
      <c r="I23" s="23">
        <f t="shared" si="0"/>
        <v>2750</v>
      </c>
      <c r="J23" s="22">
        <f t="shared" si="0"/>
        <v>3025.0000000000005</v>
      </c>
      <c r="K23" s="15"/>
      <c r="L23" s="28" t="s">
        <v>110</v>
      </c>
    </row>
    <row r="24" spans="1:11" ht="18">
      <c r="A24" s="157"/>
      <c r="B24" s="162"/>
      <c r="C24" s="163"/>
      <c r="D24" s="164"/>
      <c r="E24" s="21" t="s">
        <v>61</v>
      </c>
      <c r="F24" s="20">
        <v>1</v>
      </c>
      <c r="G24" s="19">
        <v>2000</v>
      </c>
      <c r="H24" s="24">
        <v>2000</v>
      </c>
      <c r="I24" s="23">
        <f t="shared" si="0"/>
        <v>2200</v>
      </c>
      <c r="J24" s="22">
        <f t="shared" si="0"/>
        <v>2420</v>
      </c>
      <c r="K24" s="15"/>
    </row>
    <row r="25" spans="1:11" ht="18">
      <c r="A25" s="157"/>
      <c r="B25" s="162"/>
      <c r="C25" s="163"/>
      <c r="D25" s="164"/>
      <c r="E25" s="21" t="s">
        <v>62</v>
      </c>
      <c r="F25" s="20">
        <v>1</v>
      </c>
      <c r="G25" s="19">
        <v>2500</v>
      </c>
      <c r="H25" s="24">
        <v>2500</v>
      </c>
      <c r="I25" s="23">
        <f t="shared" si="0"/>
        <v>2750</v>
      </c>
      <c r="J25" s="22">
        <f t="shared" si="0"/>
        <v>3025.0000000000005</v>
      </c>
      <c r="K25" s="15"/>
    </row>
    <row r="26" spans="1:11" ht="18">
      <c r="A26" s="157"/>
      <c r="B26" s="162"/>
      <c r="C26" s="163"/>
      <c r="D26" s="164"/>
      <c r="E26" s="27" t="s">
        <v>63</v>
      </c>
      <c r="F26" s="20">
        <v>2</v>
      </c>
      <c r="G26" s="19">
        <v>5000</v>
      </c>
      <c r="H26" s="24">
        <v>10000</v>
      </c>
      <c r="I26" s="23">
        <f t="shared" si="0"/>
        <v>11000</v>
      </c>
      <c r="J26" s="22">
        <f t="shared" si="0"/>
        <v>12100.000000000002</v>
      </c>
      <c r="K26" s="15"/>
    </row>
    <row r="27" spans="1:11" ht="18">
      <c r="A27" s="157"/>
      <c r="B27" s="162"/>
      <c r="C27" s="163"/>
      <c r="D27" s="164"/>
      <c r="E27" s="21" t="s">
        <v>64</v>
      </c>
      <c r="F27" s="20">
        <v>1</v>
      </c>
      <c r="G27" s="19">
        <v>25000</v>
      </c>
      <c r="H27" s="24">
        <v>25000</v>
      </c>
      <c r="I27" s="23">
        <f t="shared" si="0"/>
        <v>27500.000000000004</v>
      </c>
      <c r="J27" s="22">
        <f t="shared" si="0"/>
        <v>30250.000000000007</v>
      </c>
      <c r="K27" s="15"/>
    </row>
    <row r="28" spans="1:11" ht="18">
      <c r="A28" s="157"/>
      <c r="B28" s="162"/>
      <c r="C28" s="163"/>
      <c r="D28" s="164"/>
      <c r="E28" s="26" t="s">
        <v>65</v>
      </c>
      <c r="F28" s="20">
        <v>1</v>
      </c>
      <c r="G28" s="19">
        <v>4000</v>
      </c>
      <c r="H28" s="24">
        <v>4000</v>
      </c>
      <c r="I28" s="23">
        <f t="shared" si="0"/>
        <v>4400</v>
      </c>
      <c r="J28" s="22">
        <f t="shared" si="0"/>
        <v>4840</v>
      </c>
      <c r="K28" s="15"/>
    </row>
    <row r="29" spans="1:11" ht="18">
      <c r="A29" s="157"/>
      <c r="B29" s="162"/>
      <c r="C29" s="163"/>
      <c r="D29" s="164"/>
      <c r="E29" s="21"/>
      <c r="F29" s="20"/>
      <c r="G29" s="19"/>
      <c r="H29" s="24"/>
      <c r="I29" s="23"/>
      <c r="J29" s="22"/>
      <c r="K29" s="25"/>
    </row>
    <row r="30" spans="1:11" ht="18">
      <c r="A30" s="157"/>
      <c r="B30" s="162"/>
      <c r="C30" s="163"/>
      <c r="D30" s="164"/>
      <c r="E30" s="21"/>
      <c r="F30" s="20"/>
      <c r="G30" s="19"/>
      <c r="H30" s="24"/>
      <c r="I30" s="23"/>
      <c r="J30" s="22"/>
      <c r="K30" s="15"/>
    </row>
    <row r="31" spans="1:11" ht="18.75" thickBot="1">
      <c r="A31" s="158"/>
      <c r="B31" s="165"/>
      <c r="C31" s="166"/>
      <c r="D31" s="167"/>
      <c r="E31" s="21"/>
      <c r="F31" s="20"/>
      <c r="G31" s="19"/>
      <c r="H31" s="18"/>
      <c r="I31" s="17"/>
      <c r="J31" s="16"/>
      <c r="K31" s="15"/>
    </row>
    <row r="32" spans="1:12" ht="19.5" thickBot="1" thickTop="1">
      <c r="A32" s="168" t="s">
        <v>17</v>
      </c>
      <c r="B32" s="169"/>
      <c r="C32" s="169"/>
      <c r="D32" s="169"/>
      <c r="E32" s="169"/>
      <c r="F32" s="169"/>
      <c r="G32" s="170"/>
      <c r="H32" s="14">
        <f>SUM(H7:H28)</f>
        <v>158650</v>
      </c>
      <c r="I32" s="13">
        <v>174515</v>
      </c>
      <c r="J32" s="12">
        <v>191967</v>
      </c>
      <c r="K32" s="11"/>
      <c r="L32" s="9"/>
    </row>
    <row r="33" spans="1:12" ht="18.75" thickTop="1">
      <c r="A33" s="6"/>
      <c r="B33" s="6"/>
      <c r="C33" s="8"/>
      <c r="D33" s="2"/>
      <c r="E33" s="6"/>
      <c r="F33" s="8"/>
      <c r="G33" s="2"/>
      <c r="K33" s="7"/>
      <c r="L33" s="6"/>
    </row>
    <row r="34" spans="1:12" ht="20.25">
      <c r="A34" s="10" t="s">
        <v>120</v>
      </c>
      <c r="B34" s="6"/>
      <c r="C34" s="8"/>
      <c r="D34" s="2"/>
      <c r="E34" s="6"/>
      <c r="F34" s="8"/>
      <c r="G34" s="2"/>
      <c r="K34" s="7"/>
      <c r="L34" s="6"/>
    </row>
    <row r="35" spans="1:12" ht="18">
      <c r="A35" s="9"/>
      <c r="B35" s="6"/>
      <c r="C35" s="8"/>
      <c r="D35" s="2"/>
      <c r="E35" s="6"/>
      <c r="F35" s="8"/>
      <c r="G35" s="2"/>
      <c r="K35" s="7"/>
      <c r="L35" s="6"/>
    </row>
    <row r="36" spans="2:10" ht="12.75">
      <c r="B36" s="4" t="s">
        <v>10</v>
      </c>
      <c r="C36" s="154" t="s">
        <v>104</v>
      </c>
      <c r="D36" s="154"/>
      <c r="E36" s="154"/>
      <c r="G36" s="155" t="s">
        <v>9</v>
      </c>
      <c r="H36" s="155"/>
      <c r="I36" s="5"/>
      <c r="J36" s="5"/>
    </row>
    <row r="37" spans="2:10" ht="12.75">
      <c r="B37" s="4" t="s">
        <v>8</v>
      </c>
      <c r="C37" s="154" t="s">
        <v>8</v>
      </c>
      <c r="D37" s="154"/>
      <c r="E37" s="154"/>
      <c r="G37" s="155" t="s">
        <v>8</v>
      </c>
      <c r="H37" s="155"/>
      <c r="I37" s="5"/>
      <c r="J37" s="5"/>
    </row>
  </sheetData>
  <sheetProtection/>
  <mergeCells count="23">
    <mergeCell ref="C37:E37"/>
    <mergeCell ref="G37:H37"/>
    <mergeCell ref="A7:A31"/>
    <mergeCell ref="B19:D31"/>
    <mergeCell ref="A32:G32"/>
    <mergeCell ref="C36:E36"/>
    <mergeCell ref="G36:H36"/>
    <mergeCell ref="H4:H5"/>
    <mergeCell ref="I4:I5"/>
    <mergeCell ref="J4:J5"/>
    <mergeCell ref="E6:E18"/>
    <mergeCell ref="F6:F18"/>
    <mergeCell ref="G6:G18"/>
    <mergeCell ref="A1:H1"/>
    <mergeCell ref="H2:J2"/>
    <mergeCell ref="A3:A5"/>
    <mergeCell ref="C3:C5"/>
    <mergeCell ref="D3:D5"/>
    <mergeCell ref="E3:E5"/>
    <mergeCell ref="F3:F5"/>
    <mergeCell ref="G3:G5"/>
    <mergeCell ref="H3:J3"/>
    <mergeCell ref="B4:B5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M8" sqref="M8"/>
    </sheetView>
  </sheetViews>
  <sheetFormatPr defaultColWidth="9.00390625" defaultRowHeight="12.75"/>
  <cols>
    <col min="1" max="1" width="31.875" style="1" customWidth="1"/>
    <col min="2" max="5" width="5.625" style="1" customWidth="1"/>
    <col min="6" max="6" width="53.125" style="1" customWidth="1"/>
    <col min="7" max="9" width="11.625" style="1" customWidth="1"/>
    <col min="10" max="16384" width="9.125" style="1" customWidth="1"/>
  </cols>
  <sheetData>
    <row r="1" spans="1:7" ht="18">
      <c r="A1" s="184" t="s">
        <v>69</v>
      </c>
      <c r="B1" s="184"/>
      <c r="C1" s="184"/>
      <c r="D1" s="184"/>
      <c r="E1" s="184"/>
      <c r="F1" s="184"/>
      <c r="G1" s="184"/>
    </row>
    <row r="2" spans="1:9" ht="18">
      <c r="A2" s="50" t="s">
        <v>2</v>
      </c>
      <c r="B2" s="50"/>
      <c r="C2" s="185"/>
      <c r="D2" s="185"/>
      <c r="E2" s="185"/>
      <c r="F2" s="185"/>
      <c r="G2" s="77" t="s">
        <v>92</v>
      </c>
      <c r="H2" s="50"/>
      <c r="I2" s="50"/>
    </row>
    <row r="3" spans="1:9" ht="15.75">
      <c r="A3" s="50" t="s">
        <v>1</v>
      </c>
      <c r="B3" s="50"/>
      <c r="C3" s="185"/>
      <c r="D3" s="185"/>
      <c r="E3" s="185"/>
      <c r="F3" s="185"/>
      <c r="G3" s="76"/>
      <c r="H3" s="50"/>
      <c r="I3" s="50"/>
    </row>
    <row r="4" spans="1:9" ht="15.75">
      <c r="A4" s="50" t="s">
        <v>3</v>
      </c>
      <c r="B4" s="50"/>
      <c r="C4" s="50"/>
      <c r="D4" s="50"/>
      <c r="E4" s="53"/>
      <c r="F4" s="50"/>
      <c r="G4" s="76"/>
      <c r="H4" s="50"/>
      <c r="I4" s="50"/>
    </row>
    <row r="5" spans="1:9" ht="16.5" thickBot="1">
      <c r="A5" s="48" t="s">
        <v>12</v>
      </c>
      <c r="B5" s="186" t="s">
        <v>13</v>
      </c>
      <c r="C5" s="186"/>
      <c r="D5" s="186"/>
      <c r="E5" s="186"/>
      <c r="F5" s="48" t="s">
        <v>14</v>
      </c>
      <c r="G5" s="187" t="s">
        <v>18</v>
      </c>
      <c r="H5" s="187"/>
      <c r="I5" s="187"/>
    </row>
    <row r="6" spans="1:9" ht="16.5" thickTop="1">
      <c r="A6" s="188" t="s">
        <v>0</v>
      </c>
      <c r="B6" s="191" t="s">
        <v>71</v>
      </c>
      <c r="C6" s="192"/>
      <c r="D6" s="192"/>
      <c r="E6" s="193"/>
      <c r="F6" s="197" t="s">
        <v>103</v>
      </c>
      <c r="G6" s="140" t="s">
        <v>113</v>
      </c>
      <c r="H6" s="200"/>
      <c r="I6" s="142"/>
    </row>
    <row r="7" spans="1:9" ht="12.75">
      <c r="A7" s="189"/>
      <c r="B7" s="194"/>
      <c r="C7" s="195"/>
      <c r="D7" s="195"/>
      <c r="E7" s="196"/>
      <c r="F7" s="198"/>
      <c r="G7" s="201" t="s">
        <v>122</v>
      </c>
      <c r="H7" s="203" t="s">
        <v>128</v>
      </c>
      <c r="I7" s="171" t="s">
        <v>129</v>
      </c>
    </row>
    <row r="8" spans="1:9" ht="15.75" thickBot="1">
      <c r="A8" s="190"/>
      <c r="B8" s="74" t="s">
        <v>4</v>
      </c>
      <c r="C8" s="73" t="s">
        <v>5</v>
      </c>
      <c r="D8" s="73" t="s">
        <v>6</v>
      </c>
      <c r="E8" s="72" t="s">
        <v>7</v>
      </c>
      <c r="F8" s="199"/>
      <c r="G8" s="202"/>
      <c r="H8" s="204"/>
      <c r="I8" s="172"/>
    </row>
    <row r="9" spans="1:9" ht="13.5" thickTop="1">
      <c r="A9" s="173" t="s">
        <v>27</v>
      </c>
      <c r="B9" s="71" t="s">
        <v>20</v>
      </c>
      <c r="C9" s="70" t="s">
        <v>21</v>
      </c>
      <c r="D9" s="70" t="s">
        <v>22</v>
      </c>
      <c r="E9" s="69" t="s">
        <v>72</v>
      </c>
      <c r="F9" s="68" t="s">
        <v>74</v>
      </c>
      <c r="G9" s="67">
        <v>9150</v>
      </c>
      <c r="H9" s="37">
        <f aca="true" t="shared" si="0" ref="H9:I19">(G9*1.1)</f>
        <v>10065</v>
      </c>
      <c r="I9" s="66">
        <f t="shared" si="0"/>
        <v>11071.5</v>
      </c>
    </row>
    <row r="10" spans="1:9" ht="12.75">
      <c r="A10" s="173"/>
      <c r="B10" s="65" t="s">
        <v>20</v>
      </c>
      <c r="C10" s="64" t="s">
        <v>21</v>
      </c>
      <c r="D10" s="64" t="s">
        <v>22</v>
      </c>
      <c r="E10" s="63" t="s">
        <v>73</v>
      </c>
      <c r="F10" s="62" t="s">
        <v>75</v>
      </c>
      <c r="G10" s="61">
        <v>11500</v>
      </c>
      <c r="H10" s="37">
        <f t="shared" si="0"/>
        <v>12650.000000000002</v>
      </c>
      <c r="I10" s="66">
        <f t="shared" si="0"/>
        <v>13915.000000000004</v>
      </c>
    </row>
    <row r="11" spans="1:9" ht="12.75">
      <c r="A11" s="173"/>
      <c r="B11" s="65" t="s">
        <v>20</v>
      </c>
      <c r="C11" s="64" t="s">
        <v>21</v>
      </c>
      <c r="D11" s="64" t="s">
        <v>23</v>
      </c>
      <c r="E11" s="63" t="s">
        <v>72</v>
      </c>
      <c r="F11" s="62" t="s">
        <v>76</v>
      </c>
      <c r="G11" s="61">
        <v>39000</v>
      </c>
      <c r="H11" s="37">
        <f t="shared" si="0"/>
        <v>42900</v>
      </c>
      <c r="I11" s="66">
        <f t="shared" si="0"/>
        <v>47190.00000000001</v>
      </c>
    </row>
    <row r="12" spans="1:9" ht="12.75">
      <c r="A12" s="173"/>
      <c r="B12" s="65" t="s">
        <v>20</v>
      </c>
      <c r="C12" s="64" t="s">
        <v>22</v>
      </c>
      <c r="D12" s="64" t="s">
        <v>21</v>
      </c>
      <c r="E12" s="63" t="s">
        <v>72</v>
      </c>
      <c r="F12" s="62" t="s">
        <v>77</v>
      </c>
      <c r="G12" s="61">
        <v>30000</v>
      </c>
      <c r="H12" s="37">
        <f t="shared" si="0"/>
        <v>33000</v>
      </c>
      <c r="I12" s="66">
        <f t="shared" si="0"/>
        <v>36300</v>
      </c>
    </row>
    <row r="13" spans="1:9" ht="12.75">
      <c r="A13" s="173"/>
      <c r="B13" s="65" t="s">
        <v>20</v>
      </c>
      <c r="C13" s="64" t="s">
        <v>22</v>
      </c>
      <c r="D13" s="64" t="s">
        <v>21</v>
      </c>
      <c r="E13" s="63" t="s">
        <v>79</v>
      </c>
      <c r="F13" s="62" t="s">
        <v>80</v>
      </c>
      <c r="G13" s="61">
        <v>5000</v>
      </c>
      <c r="H13" s="37">
        <f t="shared" si="0"/>
        <v>5500</v>
      </c>
      <c r="I13" s="66">
        <f t="shared" si="0"/>
        <v>6050.000000000001</v>
      </c>
    </row>
    <row r="14" spans="1:9" ht="12.75">
      <c r="A14" s="173"/>
      <c r="B14" s="65" t="s">
        <v>20</v>
      </c>
      <c r="C14" s="64" t="s">
        <v>23</v>
      </c>
      <c r="D14" s="64" t="s">
        <v>81</v>
      </c>
      <c r="E14" s="63" t="s">
        <v>73</v>
      </c>
      <c r="F14" s="62" t="s">
        <v>82</v>
      </c>
      <c r="G14" s="61">
        <v>15000</v>
      </c>
      <c r="H14" s="37">
        <f t="shared" si="0"/>
        <v>16500</v>
      </c>
      <c r="I14" s="66">
        <f t="shared" si="0"/>
        <v>18150</v>
      </c>
    </row>
    <row r="15" spans="1:9" ht="12.75">
      <c r="A15" s="173"/>
      <c r="B15" s="65" t="s">
        <v>20</v>
      </c>
      <c r="C15" s="64" t="s">
        <v>23</v>
      </c>
      <c r="D15" s="64" t="s">
        <v>81</v>
      </c>
      <c r="E15" s="63" t="s">
        <v>78</v>
      </c>
      <c r="F15" s="62" t="s">
        <v>83</v>
      </c>
      <c r="G15" s="61">
        <v>2000</v>
      </c>
      <c r="H15" s="37">
        <f t="shared" si="0"/>
        <v>2200</v>
      </c>
      <c r="I15" s="66">
        <f t="shared" si="0"/>
        <v>2420</v>
      </c>
    </row>
    <row r="16" spans="1:9" ht="12.75">
      <c r="A16" s="173"/>
      <c r="B16" s="65" t="s">
        <v>20</v>
      </c>
      <c r="C16" s="64" t="s">
        <v>23</v>
      </c>
      <c r="D16" s="64" t="s">
        <v>81</v>
      </c>
      <c r="E16" s="63" t="s">
        <v>79</v>
      </c>
      <c r="F16" s="62" t="s">
        <v>84</v>
      </c>
      <c r="G16" s="61">
        <v>2000</v>
      </c>
      <c r="H16" s="37">
        <f t="shared" si="0"/>
        <v>2200</v>
      </c>
      <c r="I16" s="66">
        <f t="shared" si="0"/>
        <v>2420</v>
      </c>
    </row>
    <row r="17" spans="1:9" ht="12.75">
      <c r="A17" s="173"/>
      <c r="B17" s="65" t="s">
        <v>20</v>
      </c>
      <c r="C17" s="64" t="s">
        <v>28</v>
      </c>
      <c r="D17" s="64" t="s">
        <v>28</v>
      </c>
      <c r="E17" s="63" t="s">
        <v>72</v>
      </c>
      <c r="F17" s="62" t="s">
        <v>85</v>
      </c>
      <c r="G17" s="61">
        <v>30000</v>
      </c>
      <c r="H17" s="37">
        <f t="shared" si="0"/>
        <v>33000</v>
      </c>
      <c r="I17" s="66">
        <f t="shared" si="0"/>
        <v>36300</v>
      </c>
    </row>
    <row r="18" spans="1:9" ht="12.75">
      <c r="A18" s="173"/>
      <c r="B18" s="65" t="s">
        <v>20</v>
      </c>
      <c r="C18" s="64" t="s">
        <v>24</v>
      </c>
      <c r="D18" s="64" t="s">
        <v>22</v>
      </c>
      <c r="E18" s="63" t="s">
        <v>72</v>
      </c>
      <c r="F18" s="62" t="s">
        <v>88</v>
      </c>
      <c r="G18" s="61">
        <v>5000</v>
      </c>
      <c r="H18" s="37">
        <f t="shared" si="0"/>
        <v>5500</v>
      </c>
      <c r="I18" s="66">
        <f t="shared" si="0"/>
        <v>6050.000000000001</v>
      </c>
    </row>
    <row r="19" spans="1:9" ht="12.75">
      <c r="A19" s="173"/>
      <c r="B19" s="65" t="s">
        <v>20</v>
      </c>
      <c r="C19" s="64" t="s">
        <v>24</v>
      </c>
      <c r="D19" s="64" t="s">
        <v>22</v>
      </c>
      <c r="E19" s="63" t="s">
        <v>86</v>
      </c>
      <c r="F19" s="62" t="s">
        <v>87</v>
      </c>
      <c r="G19" s="61">
        <v>10000</v>
      </c>
      <c r="H19" s="37">
        <f t="shared" si="0"/>
        <v>11000</v>
      </c>
      <c r="I19" s="66">
        <f t="shared" si="0"/>
        <v>12100.000000000002</v>
      </c>
    </row>
    <row r="20" spans="1:9" ht="12.75">
      <c r="A20" s="174"/>
      <c r="B20" s="65"/>
      <c r="C20" s="64"/>
      <c r="D20" s="64"/>
      <c r="E20" s="63"/>
      <c r="F20" s="62"/>
      <c r="G20" s="61"/>
      <c r="H20" s="21"/>
      <c r="I20" s="60"/>
    </row>
    <row r="21" spans="1:9" ht="12.75">
      <c r="A21" s="175" t="s">
        <v>89</v>
      </c>
      <c r="B21" s="176"/>
      <c r="C21" s="176"/>
      <c r="D21" s="176"/>
      <c r="E21" s="176"/>
      <c r="F21" s="177"/>
      <c r="G21" s="61"/>
      <c r="H21" s="21"/>
      <c r="I21" s="60"/>
    </row>
    <row r="22" spans="1:9" ht="12.75">
      <c r="A22" s="178"/>
      <c r="B22" s="176"/>
      <c r="C22" s="176"/>
      <c r="D22" s="176"/>
      <c r="E22" s="176"/>
      <c r="F22" s="176"/>
      <c r="G22" s="61"/>
      <c r="H22" s="21"/>
      <c r="I22" s="60"/>
    </row>
    <row r="23" spans="1:9" ht="12.75">
      <c r="A23" s="178"/>
      <c r="B23" s="176"/>
      <c r="C23" s="176"/>
      <c r="D23" s="176"/>
      <c r="E23" s="176"/>
      <c r="F23" s="176"/>
      <c r="G23" s="61"/>
      <c r="H23" s="21"/>
      <c r="I23" s="60"/>
    </row>
    <row r="24" spans="1:9" ht="12.75">
      <c r="A24" s="178"/>
      <c r="B24" s="176"/>
      <c r="C24" s="176"/>
      <c r="D24" s="176"/>
      <c r="E24" s="176"/>
      <c r="F24" s="176"/>
      <c r="G24" s="61"/>
      <c r="H24" s="21"/>
      <c r="I24" s="60"/>
    </row>
    <row r="25" spans="1:9" ht="12.75">
      <c r="A25" s="178"/>
      <c r="B25" s="176"/>
      <c r="C25" s="176"/>
      <c r="D25" s="176"/>
      <c r="E25" s="176"/>
      <c r="F25" s="176"/>
      <c r="G25" s="61"/>
      <c r="H25" s="21"/>
      <c r="I25" s="60"/>
    </row>
    <row r="26" spans="1:9" ht="12.75">
      <c r="A26" s="178"/>
      <c r="B26" s="176"/>
      <c r="C26" s="176"/>
      <c r="D26" s="176"/>
      <c r="E26" s="176"/>
      <c r="F26" s="176"/>
      <c r="G26" s="61"/>
      <c r="H26" s="21"/>
      <c r="I26" s="60"/>
    </row>
    <row r="27" spans="1:9" ht="12.75">
      <c r="A27" s="178"/>
      <c r="B27" s="176"/>
      <c r="C27" s="176"/>
      <c r="D27" s="176"/>
      <c r="E27" s="176"/>
      <c r="F27" s="176"/>
      <c r="G27" s="61"/>
      <c r="H27" s="21"/>
      <c r="I27" s="60"/>
    </row>
    <row r="28" spans="1:9" ht="12.75">
      <c r="A28" s="178"/>
      <c r="B28" s="176"/>
      <c r="C28" s="176"/>
      <c r="D28" s="176"/>
      <c r="E28" s="176"/>
      <c r="F28" s="176"/>
      <c r="G28" s="61"/>
      <c r="H28" s="21"/>
      <c r="I28" s="60"/>
    </row>
    <row r="29" spans="1:9" ht="12.75">
      <c r="A29" s="178"/>
      <c r="B29" s="176"/>
      <c r="C29" s="176"/>
      <c r="D29" s="176"/>
      <c r="E29" s="176"/>
      <c r="F29" s="176"/>
      <c r="G29" s="61"/>
      <c r="H29" s="21"/>
      <c r="I29" s="60"/>
    </row>
    <row r="30" spans="1:9" ht="13.5" thickBot="1">
      <c r="A30" s="179"/>
      <c r="B30" s="180"/>
      <c r="C30" s="180"/>
      <c r="D30" s="180"/>
      <c r="E30" s="180"/>
      <c r="F30" s="180"/>
      <c r="G30" s="59"/>
      <c r="H30" s="26"/>
      <c r="I30" s="58"/>
    </row>
    <row r="31" spans="1:9" ht="19.5" thickBot="1" thickTop="1">
      <c r="A31" s="181" t="s">
        <v>17</v>
      </c>
      <c r="B31" s="182"/>
      <c r="C31" s="182"/>
      <c r="D31" s="182"/>
      <c r="E31" s="182"/>
      <c r="F31" s="182"/>
      <c r="G31" s="57">
        <f>SUM(G9:G30)</f>
        <v>158650</v>
      </c>
      <c r="H31" s="56">
        <f>SUM(H9:H30)</f>
        <v>174515</v>
      </c>
      <c r="I31" s="55">
        <f>SUM(I9:I30)</f>
        <v>191966.5</v>
      </c>
    </row>
    <row r="32" spans="5:7" ht="13.5" thickTop="1">
      <c r="E32" s="4"/>
      <c r="G32" s="3"/>
    </row>
    <row r="33" spans="1:7" ht="15">
      <c r="A33" s="183" t="s">
        <v>124</v>
      </c>
      <c r="B33" s="183"/>
      <c r="C33" s="183"/>
      <c r="D33" s="183"/>
      <c r="E33" s="183"/>
      <c r="F33" s="183"/>
      <c r="G33" s="183"/>
    </row>
    <row r="34" spans="5:7" ht="12.75">
      <c r="E34" s="4"/>
      <c r="G34" s="3"/>
    </row>
    <row r="35" spans="1:8" ht="12.75">
      <c r="A35" s="4" t="s">
        <v>10</v>
      </c>
      <c r="D35" s="54" t="s">
        <v>11</v>
      </c>
      <c r="E35" s="4"/>
      <c r="G35" s="155" t="s">
        <v>9</v>
      </c>
      <c r="H35" s="155"/>
    </row>
    <row r="36" spans="1:8" ht="12.75">
      <c r="A36" s="4" t="s">
        <v>8</v>
      </c>
      <c r="D36" s="54" t="s">
        <v>8</v>
      </c>
      <c r="E36" s="4"/>
      <c r="G36" s="155" t="s">
        <v>8</v>
      </c>
      <c r="H36" s="155"/>
    </row>
  </sheetData>
  <sheetProtection/>
  <mergeCells count="17">
    <mergeCell ref="A1:G1"/>
    <mergeCell ref="C2:F3"/>
    <mergeCell ref="B5:E5"/>
    <mergeCell ref="G5:I5"/>
    <mergeCell ref="A6:A8"/>
    <mergeCell ref="B6:E7"/>
    <mergeCell ref="F6:F8"/>
    <mergeCell ref="G6:I6"/>
    <mergeCell ref="G7:G8"/>
    <mergeCell ref="H7:H8"/>
    <mergeCell ref="I7:I8"/>
    <mergeCell ref="G35:H35"/>
    <mergeCell ref="G36:H36"/>
    <mergeCell ref="A9:A20"/>
    <mergeCell ref="A21:F30"/>
    <mergeCell ref="A31:F31"/>
    <mergeCell ref="A33:G33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5.125" style="1" customWidth="1"/>
    <col min="2" max="2" width="30.00390625" style="1" customWidth="1"/>
    <col min="3" max="4" width="5.75390625" style="1" customWidth="1"/>
    <col min="5" max="8" width="11.375" style="1" customWidth="1"/>
    <col min="9" max="16384" width="9.125" style="1" customWidth="1"/>
  </cols>
  <sheetData>
    <row r="1" ht="21" customHeight="1">
      <c r="H1" s="119" t="s">
        <v>126</v>
      </c>
    </row>
    <row r="2" spans="1:8" ht="18">
      <c r="A2" s="207" t="s">
        <v>91</v>
      </c>
      <c r="B2" s="207"/>
      <c r="C2" s="207"/>
      <c r="D2" s="207"/>
      <c r="E2" s="207"/>
      <c r="F2" s="207"/>
      <c r="G2" s="207"/>
      <c r="H2" s="207"/>
    </row>
    <row r="3" spans="1:7" ht="15">
      <c r="A3" s="118"/>
      <c r="B3" s="117" t="s">
        <v>115</v>
      </c>
      <c r="C3" s="116"/>
      <c r="D3" s="116"/>
      <c r="E3" s="116"/>
      <c r="F3" s="115"/>
      <c r="G3" s="3"/>
    </row>
    <row r="4" spans="1:7" ht="15">
      <c r="A4" s="118"/>
      <c r="B4" s="117" t="s">
        <v>116</v>
      </c>
      <c r="C4" s="116"/>
      <c r="D4" s="116"/>
      <c r="E4" s="116"/>
      <c r="F4" s="115"/>
      <c r="G4" s="3"/>
    </row>
    <row r="5" spans="1:7" ht="15.75" thickBot="1">
      <c r="A5" s="118"/>
      <c r="B5" s="117" t="s">
        <v>117</v>
      </c>
      <c r="C5" s="116"/>
      <c r="D5" s="116"/>
      <c r="E5" s="116"/>
      <c r="F5" s="115"/>
      <c r="G5" s="3"/>
    </row>
    <row r="6" spans="1:8" ht="19.5" customHeight="1" thickTop="1">
      <c r="A6" s="208" t="s">
        <v>19</v>
      </c>
      <c r="B6" s="211" t="s">
        <v>0</v>
      </c>
      <c r="C6" s="214" t="s">
        <v>30</v>
      </c>
      <c r="D6" s="215"/>
      <c r="E6" s="197" t="s">
        <v>118</v>
      </c>
      <c r="F6" s="197"/>
      <c r="G6" s="197"/>
      <c r="H6" s="231" t="s">
        <v>130</v>
      </c>
    </row>
    <row r="7" spans="1:8" ht="12.75">
      <c r="A7" s="209"/>
      <c r="B7" s="212"/>
      <c r="C7" s="216"/>
      <c r="D7" s="217"/>
      <c r="E7" s="234">
        <v>2014</v>
      </c>
      <c r="F7" s="236">
        <v>2015</v>
      </c>
      <c r="G7" s="238">
        <v>2016</v>
      </c>
      <c r="H7" s="232"/>
    </row>
    <row r="8" spans="1:8" ht="15.75" thickBot="1">
      <c r="A8" s="210"/>
      <c r="B8" s="213"/>
      <c r="C8" s="114" t="s">
        <v>101</v>
      </c>
      <c r="D8" s="113" t="s">
        <v>102</v>
      </c>
      <c r="E8" s="235"/>
      <c r="F8" s="237"/>
      <c r="G8" s="239"/>
      <c r="H8" s="233"/>
    </row>
    <row r="9" spans="1:8" ht="30.75" thickTop="1">
      <c r="A9" s="86">
        <v>1</v>
      </c>
      <c r="B9" s="112" t="s">
        <v>27</v>
      </c>
      <c r="C9" s="95" t="s">
        <v>20</v>
      </c>
      <c r="D9" s="69" t="s">
        <v>21</v>
      </c>
      <c r="E9" s="94">
        <v>59650</v>
      </c>
      <c r="F9" s="93">
        <v>65615</v>
      </c>
      <c r="G9" s="111">
        <v>72177</v>
      </c>
      <c r="H9" s="98"/>
    </row>
    <row r="10" spans="1:8" ht="12.75">
      <c r="A10" s="221"/>
      <c r="B10" s="205" t="s">
        <v>26</v>
      </c>
      <c r="C10" s="223"/>
      <c r="D10" s="63" t="s">
        <v>22</v>
      </c>
      <c r="E10" s="106">
        <v>35000</v>
      </c>
      <c r="F10" s="109">
        <v>38500</v>
      </c>
      <c r="G10" s="110">
        <v>42350</v>
      </c>
      <c r="H10" s="91"/>
    </row>
    <row r="11" spans="1:8" ht="12.75">
      <c r="A11" s="221"/>
      <c r="B11" s="240"/>
      <c r="C11" s="223"/>
      <c r="D11" s="63" t="s">
        <v>23</v>
      </c>
      <c r="E11" s="106">
        <v>19000</v>
      </c>
      <c r="F11" s="109">
        <v>20900</v>
      </c>
      <c r="G11" s="19">
        <v>22990</v>
      </c>
      <c r="H11" s="91"/>
    </row>
    <row r="12" spans="1:8" ht="12.75">
      <c r="A12" s="221"/>
      <c r="B12" s="240"/>
      <c r="C12" s="223"/>
      <c r="D12" s="63" t="s">
        <v>28</v>
      </c>
      <c r="E12" s="106">
        <v>30000</v>
      </c>
      <c r="F12" s="109">
        <v>33000</v>
      </c>
      <c r="G12" s="19">
        <v>36300</v>
      </c>
      <c r="H12" s="91"/>
    </row>
    <row r="13" spans="1:8" ht="12.75">
      <c r="A13" s="221"/>
      <c r="B13" s="240"/>
      <c r="C13" s="223"/>
      <c r="D13" s="63" t="s">
        <v>24</v>
      </c>
      <c r="E13" s="106">
        <v>15000</v>
      </c>
      <c r="F13" s="109">
        <v>16500</v>
      </c>
      <c r="G13" s="19">
        <v>18150</v>
      </c>
      <c r="H13" s="91"/>
    </row>
    <row r="14" spans="1:8" ht="13.5" thickBot="1">
      <c r="A14" s="221"/>
      <c r="B14" s="241"/>
      <c r="C14" s="224"/>
      <c r="D14" s="90"/>
      <c r="E14" s="104">
        <f>SUM(E9:E13)</f>
        <v>158650</v>
      </c>
      <c r="F14" s="103">
        <f>SUM(F9:F13)</f>
        <v>174515</v>
      </c>
      <c r="G14" s="108">
        <f>SUM(G9:G13)</f>
        <v>191967</v>
      </c>
      <c r="H14" s="102"/>
    </row>
    <row r="15" spans="1:8" ht="26.25" thickTop="1">
      <c r="A15" s="101">
        <v>2</v>
      </c>
      <c r="B15" s="100" t="s">
        <v>114</v>
      </c>
      <c r="C15" s="99" t="s">
        <v>20</v>
      </c>
      <c r="D15" s="69" t="s">
        <v>21</v>
      </c>
      <c r="E15" s="94">
        <v>5000</v>
      </c>
      <c r="F15" s="93">
        <f aca="true" t="shared" si="0" ref="F15:G25">(E15*1.1)</f>
        <v>5500</v>
      </c>
      <c r="G15" s="93">
        <f t="shared" si="0"/>
        <v>6050.000000000001</v>
      </c>
      <c r="H15" s="98"/>
    </row>
    <row r="16" spans="1:8" ht="12.75">
      <c r="A16" s="221"/>
      <c r="B16" s="205" t="s">
        <v>26</v>
      </c>
      <c r="C16" s="107"/>
      <c r="D16" s="63" t="s">
        <v>22</v>
      </c>
      <c r="E16" s="106">
        <v>15000</v>
      </c>
      <c r="F16" s="93">
        <f t="shared" si="0"/>
        <v>16500</v>
      </c>
      <c r="G16" s="93">
        <f t="shared" si="0"/>
        <v>18150</v>
      </c>
      <c r="H16" s="91"/>
    </row>
    <row r="17" spans="1:8" ht="12.75">
      <c r="A17" s="221"/>
      <c r="B17" s="205"/>
      <c r="C17" s="107"/>
      <c r="D17" s="63" t="s">
        <v>23</v>
      </c>
      <c r="E17" s="106">
        <v>4500</v>
      </c>
      <c r="F17" s="93">
        <f t="shared" si="0"/>
        <v>4950</v>
      </c>
      <c r="G17" s="93">
        <f t="shared" si="0"/>
        <v>5445</v>
      </c>
      <c r="H17" s="91"/>
    </row>
    <row r="18" spans="1:8" ht="12.75">
      <c r="A18" s="221"/>
      <c r="B18" s="205"/>
      <c r="C18" s="107"/>
      <c r="D18" s="63" t="s">
        <v>28</v>
      </c>
      <c r="E18" s="106">
        <v>15000</v>
      </c>
      <c r="F18" s="93">
        <f t="shared" si="0"/>
        <v>16500</v>
      </c>
      <c r="G18" s="93">
        <f t="shared" si="0"/>
        <v>18150</v>
      </c>
      <c r="H18" s="91"/>
    </row>
    <row r="19" spans="1:8" ht="12.75">
      <c r="A19" s="221"/>
      <c r="B19" s="205"/>
      <c r="C19" s="107"/>
      <c r="D19" s="63" t="s">
        <v>24</v>
      </c>
      <c r="E19" s="106">
        <v>6000</v>
      </c>
      <c r="F19" s="93">
        <f t="shared" si="0"/>
        <v>6600.000000000001</v>
      </c>
      <c r="G19" s="93">
        <f t="shared" si="0"/>
        <v>7260.000000000002</v>
      </c>
      <c r="H19" s="91"/>
    </row>
    <row r="20" spans="1:8" ht="13.5" thickBot="1">
      <c r="A20" s="222"/>
      <c r="B20" s="206"/>
      <c r="C20" s="105"/>
      <c r="D20" s="90"/>
      <c r="E20" s="104">
        <f>SUM(E15:E19)</f>
        <v>45500</v>
      </c>
      <c r="F20" s="103">
        <f t="shared" si="0"/>
        <v>50050.00000000001</v>
      </c>
      <c r="G20" s="88">
        <f t="shared" si="0"/>
        <v>55055.000000000015</v>
      </c>
      <c r="H20" s="102"/>
    </row>
    <row r="21" spans="1:8" ht="13.5" thickTop="1">
      <c r="A21" s="101">
        <v>3</v>
      </c>
      <c r="B21" s="100" t="s">
        <v>127</v>
      </c>
      <c r="C21" s="99" t="s">
        <v>20</v>
      </c>
      <c r="D21" s="69" t="s">
        <v>21</v>
      </c>
      <c r="E21" s="94">
        <v>25000</v>
      </c>
      <c r="F21" s="93">
        <f t="shared" si="0"/>
        <v>27500.000000000004</v>
      </c>
      <c r="G21" s="93">
        <f t="shared" si="0"/>
        <v>30250.000000000007</v>
      </c>
      <c r="H21" s="98"/>
    </row>
    <row r="22" spans="1:8" ht="12.75">
      <c r="A22" s="86"/>
      <c r="B22" s="97"/>
      <c r="C22" s="95"/>
      <c r="D22" s="69" t="s">
        <v>22</v>
      </c>
      <c r="E22" s="94">
        <v>25000</v>
      </c>
      <c r="F22" s="93">
        <f t="shared" si="0"/>
        <v>27500.000000000004</v>
      </c>
      <c r="G22" s="93">
        <f t="shared" si="0"/>
        <v>30250.000000000007</v>
      </c>
      <c r="H22" s="96"/>
    </row>
    <row r="23" spans="1:8" ht="12.75">
      <c r="A23" s="221"/>
      <c r="B23" s="205" t="s">
        <v>26</v>
      </c>
      <c r="C23" s="223"/>
      <c r="D23" s="63" t="s">
        <v>23</v>
      </c>
      <c r="E23" s="94">
        <v>30000</v>
      </c>
      <c r="F23" s="93">
        <f t="shared" si="0"/>
        <v>33000</v>
      </c>
      <c r="G23" s="93">
        <f t="shared" si="0"/>
        <v>36300</v>
      </c>
      <c r="H23" s="91"/>
    </row>
    <row r="24" spans="1:8" ht="12.75">
      <c r="A24" s="221"/>
      <c r="B24" s="205"/>
      <c r="C24" s="223"/>
      <c r="D24" s="63" t="s">
        <v>29</v>
      </c>
      <c r="E24" s="94">
        <v>35000</v>
      </c>
      <c r="F24" s="93">
        <f t="shared" si="0"/>
        <v>38500</v>
      </c>
      <c r="G24" s="93">
        <f t="shared" si="0"/>
        <v>42350</v>
      </c>
      <c r="H24" s="91"/>
    </row>
    <row r="25" spans="1:8" ht="12.75">
      <c r="A25" s="221"/>
      <c r="B25" s="205"/>
      <c r="C25" s="223"/>
      <c r="D25" s="63" t="s">
        <v>24</v>
      </c>
      <c r="E25" s="94">
        <v>15000</v>
      </c>
      <c r="F25" s="93">
        <f t="shared" si="0"/>
        <v>16500</v>
      </c>
      <c r="G25" s="92">
        <f t="shared" si="0"/>
        <v>18150</v>
      </c>
      <c r="H25" s="91"/>
    </row>
    <row r="26" spans="1:8" ht="13.5" thickBot="1">
      <c r="A26" s="222"/>
      <c r="B26" s="206"/>
      <c r="C26" s="224"/>
      <c r="D26" s="90"/>
      <c r="E26" s="89">
        <f>SUM(E21:E25)</f>
        <v>130000</v>
      </c>
      <c r="F26" s="89">
        <f>SUM(F21:F25)</f>
        <v>143000</v>
      </c>
      <c r="G26" s="88">
        <f>SUM(G21:G25)</f>
        <v>157300</v>
      </c>
      <c r="H26" s="87"/>
    </row>
    <row r="27" spans="1:8" ht="13.5" thickTop="1">
      <c r="A27" s="221"/>
      <c r="B27" s="225" t="s">
        <v>119</v>
      </c>
      <c r="C27" s="226"/>
      <c r="D27" s="226"/>
      <c r="E27" s="226"/>
      <c r="F27" s="226"/>
      <c r="G27" s="226"/>
      <c r="H27" s="227"/>
    </row>
    <row r="28" spans="1:8" ht="12.75">
      <c r="A28" s="221"/>
      <c r="B28" s="225"/>
      <c r="C28" s="226"/>
      <c r="D28" s="226"/>
      <c r="E28" s="226"/>
      <c r="F28" s="226"/>
      <c r="G28" s="226"/>
      <c r="H28" s="227"/>
    </row>
    <row r="29" spans="1:8" ht="12.75">
      <c r="A29" s="221"/>
      <c r="B29" s="225"/>
      <c r="C29" s="226"/>
      <c r="D29" s="226"/>
      <c r="E29" s="226"/>
      <c r="F29" s="226"/>
      <c r="G29" s="226"/>
      <c r="H29" s="227"/>
    </row>
    <row r="30" spans="1:8" ht="12.75">
      <c r="A30" s="221"/>
      <c r="B30" s="225"/>
      <c r="C30" s="226"/>
      <c r="D30" s="226"/>
      <c r="E30" s="226"/>
      <c r="F30" s="226"/>
      <c r="G30" s="226"/>
      <c r="H30" s="227"/>
    </row>
    <row r="31" spans="1:8" ht="12.75">
      <c r="A31" s="221"/>
      <c r="B31" s="225"/>
      <c r="C31" s="226"/>
      <c r="D31" s="226"/>
      <c r="E31" s="226"/>
      <c r="F31" s="226"/>
      <c r="G31" s="226"/>
      <c r="H31" s="227"/>
    </row>
    <row r="32" spans="1:8" ht="12.75">
      <c r="A32" s="221"/>
      <c r="B32" s="225"/>
      <c r="C32" s="226"/>
      <c r="D32" s="226"/>
      <c r="E32" s="226"/>
      <c r="F32" s="226"/>
      <c r="G32" s="226"/>
      <c r="H32" s="227"/>
    </row>
    <row r="33" spans="1:8" ht="12.75">
      <c r="A33" s="221"/>
      <c r="B33" s="225"/>
      <c r="C33" s="226"/>
      <c r="D33" s="226"/>
      <c r="E33" s="226"/>
      <c r="F33" s="226"/>
      <c r="G33" s="226"/>
      <c r="H33" s="227"/>
    </row>
    <row r="34" spans="1:8" ht="12.75">
      <c r="A34" s="221"/>
      <c r="B34" s="225"/>
      <c r="C34" s="226"/>
      <c r="D34" s="226"/>
      <c r="E34" s="226"/>
      <c r="F34" s="226"/>
      <c r="G34" s="226"/>
      <c r="H34" s="227"/>
    </row>
    <row r="35" spans="1:8" ht="12.75">
      <c r="A35" s="221"/>
      <c r="B35" s="225"/>
      <c r="C35" s="226"/>
      <c r="D35" s="226"/>
      <c r="E35" s="226"/>
      <c r="F35" s="226"/>
      <c r="G35" s="226"/>
      <c r="H35" s="227"/>
    </row>
    <row r="36" spans="1:8" ht="12.75">
      <c r="A36" s="221"/>
      <c r="B36" s="225"/>
      <c r="C36" s="226"/>
      <c r="D36" s="226"/>
      <c r="E36" s="226"/>
      <c r="F36" s="226"/>
      <c r="G36" s="226"/>
      <c r="H36" s="227"/>
    </row>
    <row r="37" spans="1:8" ht="12.75">
      <c r="A37" s="221"/>
      <c r="B37" s="225"/>
      <c r="C37" s="226"/>
      <c r="D37" s="226"/>
      <c r="E37" s="226"/>
      <c r="F37" s="226"/>
      <c r="G37" s="226"/>
      <c r="H37" s="227"/>
    </row>
    <row r="38" spans="1:8" ht="12.75">
      <c r="A38" s="221"/>
      <c r="B38" s="225"/>
      <c r="C38" s="226"/>
      <c r="D38" s="226"/>
      <c r="E38" s="226"/>
      <c r="F38" s="226"/>
      <c r="G38" s="226"/>
      <c r="H38" s="227"/>
    </row>
    <row r="39" spans="1:8" ht="12.75">
      <c r="A39" s="221"/>
      <c r="B39" s="225"/>
      <c r="C39" s="226"/>
      <c r="D39" s="226"/>
      <c r="E39" s="226"/>
      <c r="F39" s="226"/>
      <c r="G39" s="226"/>
      <c r="H39" s="227"/>
    </row>
    <row r="40" spans="1:8" ht="12.75">
      <c r="A40" s="221"/>
      <c r="B40" s="225"/>
      <c r="C40" s="226"/>
      <c r="D40" s="226"/>
      <c r="E40" s="226"/>
      <c r="F40" s="226"/>
      <c r="G40" s="226"/>
      <c r="H40" s="227"/>
    </row>
    <row r="41" spans="1:8" ht="12.75">
      <c r="A41" s="221"/>
      <c r="B41" s="225"/>
      <c r="C41" s="226"/>
      <c r="D41" s="226"/>
      <c r="E41" s="226"/>
      <c r="F41" s="226"/>
      <c r="G41" s="226"/>
      <c r="H41" s="227"/>
    </row>
    <row r="42" spans="1:8" ht="12.75">
      <c r="A42" s="221"/>
      <c r="B42" s="225"/>
      <c r="C42" s="226"/>
      <c r="D42" s="226"/>
      <c r="E42" s="226"/>
      <c r="F42" s="226"/>
      <c r="G42" s="226"/>
      <c r="H42" s="227"/>
    </row>
    <row r="43" spans="1:8" ht="12.75">
      <c r="A43" s="221"/>
      <c r="B43" s="225"/>
      <c r="C43" s="226"/>
      <c r="D43" s="226"/>
      <c r="E43" s="226"/>
      <c r="F43" s="226"/>
      <c r="G43" s="226"/>
      <c r="H43" s="227"/>
    </row>
    <row r="44" spans="1:8" ht="12.75">
      <c r="A44" s="221"/>
      <c r="B44" s="225"/>
      <c r="C44" s="226"/>
      <c r="D44" s="226"/>
      <c r="E44" s="226"/>
      <c r="F44" s="226"/>
      <c r="G44" s="226"/>
      <c r="H44" s="227"/>
    </row>
    <row r="45" spans="1:8" ht="12.75">
      <c r="A45" s="221"/>
      <c r="B45" s="225"/>
      <c r="C45" s="226"/>
      <c r="D45" s="226"/>
      <c r="E45" s="226"/>
      <c r="F45" s="226"/>
      <c r="G45" s="226"/>
      <c r="H45" s="227"/>
    </row>
    <row r="46" spans="1:8" ht="13.5" thickBot="1">
      <c r="A46" s="222"/>
      <c r="B46" s="228"/>
      <c r="C46" s="229"/>
      <c r="D46" s="229"/>
      <c r="E46" s="229"/>
      <c r="F46" s="229"/>
      <c r="G46" s="229"/>
      <c r="H46" s="230"/>
    </row>
    <row r="47" spans="1:8" ht="17.25" thickBot="1" thickTop="1">
      <c r="A47" s="218" t="s">
        <v>25</v>
      </c>
      <c r="B47" s="219"/>
      <c r="C47" s="219"/>
      <c r="D47" s="219"/>
      <c r="E47" s="85">
        <f>SUM(E26,E20,E14)</f>
        <v>334150</v>
      </c>
      <c r="F47" s="85">
        <f>SUM(F26,F20,F14)</f>
        <v>367565</v>
      </c>
      <c r="G47" s="85">
        <f>SUM(G26,G20,G14)</f>
        <v>404322</v>
      </c>
      <c r="H47" s="84"/>
    </row>
    <row r="48" spans="1:7" ht="16.5" thickTop="1">
      <c r="A48" s="75"/>
      <c r="B48" s="75"/>
      <c r="C48" s="75"/>
      <c r="D48" s="75"/>
      <c r="E48" s="83"/>
      <c r="F48" s="3"/>
      <c r="G48" s="3"/>
    </row>
    <row r="49" spans="1:8" ht="15.75">
      <c r="A49" s="82"/>
      <c r="B49" s="220" t="s">
        <v>125</v>
      </c>
      <c r="C49" s="220"/>
      <c r="D49" s="220"/>
      <c r="E49" s="220"/>
      <c r="F49" s="81"/>
      <c r="G49" s="81"/>
      <c r="H49" s="28"/>
    </row>
    <row r="50" spans="1:7" ht="12.75">
      <c r="A50" s="80"/>
      <c r="B50" s="79"/>
      <c r="C50" s="78"/>
      <c r="D50" s="78"/>
      <c r="F50" s="3"/>
      <c r="G50" s="3"/>
    </row>
    <row r="51" spans="1:8" ht="12.75">
      <c r="A51" s="54" t="s">
        <v>105</v>
      </c>
      <c r="B51" s="54"/>
      <c r="C51" s="54"/>
      <c r="D51" s="54"/>
      <c r="E51" s="54"/>
      <c r="F51" s="3"/>
      <c r="G51" s="54"/>
      <c r="H51" s="54"/>
    </row>
    <row r="52" spans="1:8" ht="12.75">
      <c r="A52" s="54" t="s">
        <v>31</v>
      </c>
      <c r="B52" s="54"/>
      <c r="C52" s="54"/>
      <c r="D52" s="54"/>
      <c r="E52" s="54"/>
      <c r="F52" s="3"/>
      <c r="G52" s="54"/>
      <c r="H52" s="54"/>
    </row>
  </sheetData>
  <sheetProtection/>
  <mergeCells count="22">
    <mergeCell ref="A10:A14"/>
    <mergeCell ref="B10:B14"/>
    <mergeCell ref="C10:C14"/>
    <mergeCell ref="A16:A20"/>
    <mergeCell ref="A47:D47"/>
    <mergeCell ref="B49:E49"/>
    <mergeCell ref="A23:A26"/>
    <mergeCell ref="B23:B26"/>
    <mergeCell ref="C23:C26"/>
    <mergeCell ref="A27:A39"/>
    <mergeCell ref="B27:H46"/>
    <mergeCell ref="A40:A46"/>
    <mergeCell ref="B16:B20"/>
    <mergeCell ref="A2:H2"/>
    <mergeCell ref="A6:A8"/>
    <mergeCell ref="B6:B8"/>
    <mergeCell ref="C6:D7"/>
    <mergeCell ref="E6:G6"/>
    <mergeCell ref="H6:H8"/>
    <mergeCell ref="E7:E8"/>
    <mergeCell ref="F7:F8"/>
    <mergeCell ref="G7:G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1108-metin</dc:creator>
  <cp:keywords/>
  <dc:description/>
  <cp:lastModifiedBy>Muhammetali ARSLAN</cp:lastModifiedBy>
  <cp:lastPrinted>2009-05-05T08:34:58Z</cp:lastPrinted>
  <dcterms:created xsi:type="dcterms:W3CDTF">2004-04-02T07:32:13Z</dcterms:created>
  <dcterms:modified xsi:type="dcterms:W3CDTF">2013-04-26T08:14:23Z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Muhammetali ARSLAN</vt:lpwstr>
  </property>
  <property fmtid="{D5CDD505-2E9C-101B-9397-08002B2CF9AE}" pid="4" name="xd_Signatu">
    <vt:lpwstr/>
  </property>
  <property fmtid="{D5CDD505-2E9C-101B-9397-08002B2CF9AE}" pid="5" name="xd_Prog">
    <vt:lpwstr/>
  </property>
  <property fmtid="{D5CDD505-2E9C-101B-9397-08002B2CF9AE}" pid="6" name="display_urn:schemas-microsoft-com:office:office#Auth">
    <vt:lpwstr>Muhammetali ARSLAN</vt:lpwstr>
  </property>
  <property fmtid="{D5CDD505-2E9C-101B-9397-08002B2CF9AE}" pid="7" name="Ord">
    <vt:lpwstr>81700.0000000000</vt:lpwstr>
  </property>
  <property fmtid="{D5CDD505-2E9C-101B-9397-08002B2CF9AE}" pid="8" name="TemplateU">
    <vt:lpwstr/>
  </property>
  <property fmtid="{D5CDD505-2E9C-101B-9397-08002B2CF9AE}" pid="9" name="ContentType">
    <vt:lpwstr>0x010100588781E2706F4C4B96A2193DAEC0A31E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