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530" windowHeight="9180"/>
  </bookViews>
  <sheets>
    <sheet name="2018 Boğa Sperması Bilgileri" sheetId="2" r:id="rId1"/>
    <sheet name="2018 Aygır Sperması Bilgileri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'2018 Boğa Sperması Bilgileri'!$A$3:$F$3</definedName>
  </definedNames>
  <calcPr calcId="162913"/>
</workbook>
</file>

<file path=xl/calcChain.xml><?xml version="1.0" encoding="utf-8"?>
<calcChain xmlns="http://schemas.openxmlformats.org/spreadsheetml/2006/main">
  <c r="F346" i="2" l="1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C346" i="2" l="1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D366" i="2"/>
  <c r="C367" i="2"/>
  <c r="D367" i="2"/>
  <c r="C368" i="2"/>
  <c r="D368" i="2"/>
  <c r="C369" i="2"/>
  <c r="D369" i="2"/>
  <c r="C370" i="2"/>
  <c r="D370" i="2"/>
  <c r="C371" i="2"/>
  <c r="D371" i="2"/>
  <c r="C372" i="2"/>
  <c r="D372" i="2"/>
  <c r="C373" i="2"/>
  <c r="D373" i="2"/>
  <c r="F258" i="2" l="1"/>
  <c r="F259" i="2"/>
  <c r="C258" i="2"/>
  <c r="D258" i="2"/>
  <c r="C259" i="2"/>
  <c r="D259" i="2"/>
  <c r="F230" i="2" l="1"/>
  <c r="F231" i="2"/>
  <c r="F232" i="2"/>
  <c r="F233" i="2"/>
  <c r="F234" i="2"/>
  <c r="F235" i="2"/>
  <c r="F236" i="2"/>
  <c r="F237" i="2"/>
  <c r="F238" i="2"/>
  <c r="F239" i="2"/>
  <c r="F240" i="2"/>
  <c r="F241" i="2"/>
  <c r="F118" i="2" l="1"/>
  <c r="F119" i="2"/>
  <c r="F120" i="2"/>
  <c r="C118" i="2"/>
  <c r="D118" i="2"/>
  <c r="C119" i="2"/>
  <c r="D119" i="2"/>
  <c r="C120" i="2"/>
  <c r="D120" i="2"/>
  <c r="C210" i="2" l="1"/>
  <c r="D210" i="2"/>
  <c r="F198" i="2" l="1"/>
  <c r="F199" i="2"/>
  <c r="F200" i="2"/>
  <c r="F201" i="2"/>
  <c r="F202" i="2"/>
  <c r="F203" i="2"/>
  <c r="F204" i="2"/>
  <c r="F205" i="2"/>
  <c r="F206" i="2"/>
  <c r="F207" i="2"/>
  <c r="F208" i="2"/>
  <c r="F209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176" i="2" l="1"/>
  <c r="D176" i="2"/>
  <c r="C177" i="2"/>
  <c r="D177" i="2"/>
  <c r="F172" i="2" l="1"/>
  <c r="F173" i="2"/>
  <c r="F174" i="2"/>
  <c r="C172" i="2"/>
  <c r="D172" i="2"/>
  <c r="C173" i="2"/>
  <c r="D173" i="2"/>
  <c r="C174" i="2"/>
  <c r="D174" i="2"/>
  <c r="C175" i="2"/>
  <c r="D175" i="2"/>
  <c r="C170" i="2" l="1"/>
  <c r="D170" i="2"/>
  <c r="C171" i="2"/>
  <c r="D171" i="2"/>
  <c r="F162" i="2" l="1"/>
  <c r="F163" i="2"/>
  <c r="F164" i="2"/>
  <c r="F165" i="2"/>
  <c r="F166" i="2"/>
  <c r="F167" i="2"/>
  <c r="F168" i="2"/>
  <c r="F169" i="2"/>
  <c r="C162" i="2"/>
  <c r="D162" i="2"/>
  <c r="C163" i="2"/>
  <c r="D163" i="2"/>
  <c r="C164" i="2"/>
  <c r="D164" i="2"/>
  <c r="C165" i="2"/>
  <c r="D165" i="2"/>
  <c r="C166" i="2"/>
  <c r="D166" i="2"/>
  <c r="C167" i="2"/>
  <c r="D167" i="2"/>
  <c r="C168" i="2"/>
  <c r="D168" i="2"/>
  <c r="C169" i="2"/>
  <c r="D169" i="2"/>
  <c r="C155" i="2" l="1"/>
  <c r="C156" i="2"/>
  <c r="F142" i="2" l="1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E153" i="2"/>
  <c r="E147" i="2"/>
  <c r="E148" i="2"/>
  <c r="E149" i="2"/>
  <c r="E142" i="2"/>
  <c r="E143" i="2"/>
  <c r="E144" i="2"/>
  <c r="C111" i="2" l="1"/>
  <c r="D111" i="2"/>
  <c r="F111" i="2"/>
  <c r="F101" i="2" l="1"/>
  <c r="F102" i="2"/>
  <c r="F103" i="2"/>
  <c r="F104" i="2"/>
  <c r="C101" i="2"/>
  <c r="D101" i="2"/>
  <c r="C102" i="2"/>
  <c r="D102" i="2"/>
  <c r="C103" i="2"/>
  <c r="D103" i="2"/>
  <c r="C104" i="2"/>
  <c r="D104" i="2"/>
  <c r="F98" i="2"/>
  <c r="F99" i="2"/>
  <c r="F100" i="2"/>
  <c r="C98" i="2"/>
  <c r="D98" i="2"/>
  <c r="C99" i="2"/>
  <c r="D99" i="2"/>
  <c r="C100" i="2"/>
  <c r="D100" i="2"/>
  <c r="F94" i="2"/>
  <c r="F95" i="2"/>
  <c r="F96" i="2"/>
  <c r="F97" i="2"/>
  <c r="C94" i="2"/>
  <c r="D94" i="2"/>
  <c r="C95" i="2"/>
  <c r="D95" i="2"/>
  <c r="C96" i="2"/>
  <c r="D96" i="2"/>
  <c r="C97" i="2"/>
  <c r="D97" i="2"/>
  <c r="F89" i="2" l="1"/>
  <c r="F90" i="2"/>
  <c r="D89" i="2"/>
  <c r="C89" i="2"/>
  <c r="D90" i="2"/>
  <c r="C90" i="2"/>
  <c r="C8" i="2" l="1"/>
</calcChain>
</file>

<file path=xl/sharedStrings.xml><?xml version="1.0" encoding="utf-8"?>
<sst xmlns="http://schemas.openxmlformats.org/spreadsheetml/2006/main" count="978" uniqueCount="575">
  <si>
    <t xml:space="preserve">NO </t>
  </si>
  <si>
    <t xml:space="preserve">FİRMA </t>
  </si>
  <si>
    <t>BOĞA ADI</t>
  </si>
  <si>
    <t>DOZU</t>
  </si>
  <si>
    <t>KÜPE NO</t>
  </si>
  <si>
    <t>DOĞAGEN</t>
  </si>
  <si>
    <t>CZ658096071</t>
  </si>
  <si>
    <t>ZANZIBAR</t>
  </si>
  <si>
    <t>WIESSEE</t>
  </si>
  <si>
    <t>CZ816928032</t>
  </si>
  <si>
    <t>ALAN</t>
  </si>
  <si>
    <t>CZ627995072</t>
  </si>
  <si>
    <t>BRANO</t>
  </si>
  <si>
    <t>CZ649846072</t>
  </si>
  <si>
    <t>CLADIUS</t>
  </si>
  <si>
    <t>2018 Yılı İthalat İzni Verilen Dondurulmuş Boğa Sperması Bilgileri</t>
  </si>
  <si>
    <t>CİNSİYETİ</t>
  </si>
  <si>
    <t>VETAR BURSA</t>
  </si>
  <si>
    <t>NO-FLA INTENSE</t>
  </si>
  <si>
    <t>CAN 109010794</t>
  </si>
  <si>
    <t>BLONDİN MY-ET</t>
  </si>
  <si>
    <t>ÇELİK</t>
  </si>
  <si>
    <t>AT 172.718.519</t>
  </si>
  <si>
    <t>GS WOHLTAT</t>
  </si>
  <si>
    <t>AT 737.386.814</t>
  </si>
  <si>
    <t>GS REFRAIN</t>
  </si>
  <si>
    <t>AT280583219</t>
  </si>
  <si>
    <t>GS WARSCHAI</t>
  </si>
  <si>
    <t>AT148903616</t>
  </si>
  <si>
    <t>GS ZUCKERO</t>
  </si>
  <si>
    <t>AT650446817</t>
  </si>
  <si>
    <t>GS MANDRIN</t>
  </si>
  <si>
    <t>DE0947343557</t>
  </si>
  <si>
    <t>ZAHIR</t>
  </si>
  <si>
    <t>DE0946699010</t>
  </si>
  <si>
    <t>SALSA</t>
  </si>
  <si>
    <t>AT969283118</t>
  </si>
  <si>
    <t>SOMMER</t>
  </si>
  <si>
    <t>AT253951514</t>
  </si>
  <si>
    <t>WIESE</t>
  </si>
  <si>
    <t>AT279499819</t>
  </si>
  <si>
    <t>GS HIMALAYA</t>
  </si>
  <si>
    <t>AT065256919</t>
  </si>
  <si>
    <t>GS VALLEY</t>
  </si>
  <si>
    <t>ATAFEN</t>
  </si>
  <si>
    <t>USA69822461</t>
  </si>
  <si>
    <t>WELCOME ROBUST PENANT</t>
  </si>
  <si>
    <t>IT019990749294</t>
  </si>
  <si>
    <t>PIROLO PLANET MUFASA</t>
  </si>
  <si>
    <t>IT020990655743</t>
  </si>
  <si>
    <t>GANDY GOLDDAY WARREN</t>
  </si>
  <si>
    <t>IT020990558299</t>
  </si>
  <si>
    <t>ZIAL MILLION EJECT</t>
  </si>
  <si>
    <t>IT058990206801</t>
  </si>
  <si>
    <t>TRIONE INS VIGOR</t>
  </si>
  <si>
    <t>IT019990801832</t>
  </si>
  <si>
    <t>CERVI ALBOINO</t>
  </si>
  <si>
    <t>USA74599862</t>
  </si>
  <si>
    <t>ENDCO THE ANSWER-PO-ET</t>
  </si>
  <si>
    <t>USA74414026</t>
  </si>
  <si>
    <t>IHG MONTANA-ET</t>
  </si>
  <si>
    <t>USA74414125</t>
  </si>
  <si>
    <t>MR CANDID-ET</t>
  </si>
  <si>
    <t>ENDCO CHARGER-ET</t>
  </si>
  <si>
    <t>USA74414110</t>
  </si>
  <si>
    <t>IHG TYCOON-ET</t>
  </si>
  <si>
    <t>USA70354883</t>
  </si>
  <si>
    <t>CASHMONEY</t>
  </si>
  <si>
    <t>USA70354884</t>
  </si>
  <si>
    <t>CASHCOIN-ET</t>
  </si>
  <si>
    <t>USA73963459</t>
  </si>
  <si>
    <t>IHG MCLAREN-ET</t>
  </si>
  <si>
    <t>USA71494657</t>
  </si>
  <si>
    <t>MR MOVIESTAR MARDI GRAS-ET</t>
  </si>
  <si>
    <t>MAKROGENETİK</t>
  </si>
  <si>
    <t>DİŞİ</t>
  </si>
  <si>
    <t>HOUSAM142148440</t>
  </si>
  <si>
    <t>GLENN-ANN PROVIDENCE</t>
  </si>
  <si>
    <t>HOUSAM70885451</t>
  </si>
  <si>
    <t>RMW ANCHOR</t>
  </si>
  <si>
    <t>HOUSAM70358061</t>
  </si>
  <si>
    <t>SANDY-VALLEY SALOON</t>
  </si>
  <si>
    <t>HOUSAM70626023</t>
  </si>
  <si>
    <t>DE-SU NOMINEE</t>
  </si>
  <si>
    <t>HOUSAM69725117</t>
  </si>
  <si>
    <t>KELLERCREST LAMOND</t>
  </si>
  <si>
    <t>HOUSAM69951907</t>
  </si>
  <si>
    <t>SULLY HART MERIDIAN</t>
  </si>
  <si>
    <t>HOCANM107245654</t>
  </si>
  <si>
    <t>FROHLAND LAUMAN</t>
  </si>
  <si>
    <t>HOCANM107359020</t>
  </si>
  <si>
    <t>COMESTAR LOPPORTUNIST</t>
  </si>
  <si>
    <t>HOCANM11595003</t>
  </si>
  <si>
    <t>CLAYNOOK DEDUCTIVE</t>
  </si>
  <si>
    <t>HOCANM11696699</t>
  </si>
  <si>
    <t>STANTONS CAPITAL GAIN</t>
  </si>
  <si>
    <t>HOCANM106505965</t>
  </si>
  <si>
    <t>STE ODILE RIMOUSKI</t>
  </si>
  <si>
    <t>HOUSAM69421300</t>
  </si>
  <si>
    <t>HEATHERSTONE-V MOZART</t>
  </si>
  <si>
    <t>HOUSAM70372015</t>
  </si>
  <si>
    <t>SULLY HARTFORD MIRROR</t>
  </si>
  <si>
    <t>HOCANM9608064</t>
  </si>
  <si>
    <t>BOLDI V LIGHTSNOW</t>
  </si>
  <si>
    <t>HOCANM9979605</t>
  </si>
  <si>
    <t>MISTY SPRINGS SMOKIN</t>
  </si>
  <si>
    <t>HOCANM105753020</t>
  </si>
  <si>
    <t>COMESTAR LEMUST</t>
  </si>
  <si>
    <t>HOCANM107359042</t>
  </si>
  <si>
    <t>COMESTAR LAUSMART</t>
  </si>
  <si>
    <t>MUSTAFA KENTAN</t>
  </si>
  <si>
    <t>BMB</t>
  </si>
  <si>
    <t>IE241180530730</t>
  </si>
  <si>
    <t>TOWERHILL FREAKY FRIDAY</t>
  </si>
  <si>
    <t>IE171059830406</t>
  </si>
  <si>
    <t>CURAHEEN DICKENS</t>
  </si>
  <si>
    <t>UK906234430217</t>
  </si>
  <si>
    <t>KILBRIDE FARM ESCALOP 13</t>
  </si>
  <si>
    <t>DE0945398166</t>
  </si>
  <si>
    <t>SALDANA</t>
  </si>
  <si>
    <t>DE0945831376</t>
  </si>
  <si>
    <t>SORGHUM</t>
  </si>
  <si>
    <t>GENOVET</t>
  </si>
  <si>
    <t>HERZOGSTAND</t>
  </si>
  <si>
    <t>DE0946686399</t>
  </si>
  <si>
    <t>BRANDY</t>
  </si>
  <si>
    <t>DE0946500758</t>
  </si>
  <si>
    <t>HARDLINER</t>
  </si>
  <si>
    <t>DE0943247802</t>
  </si>
  <si>
    <t>DE0946543450</t>
  </si>
  <si>
    <t>RUPPIN</t>
  </si>
  <si>
    <t>DE0946035896</t>
  </si>
  <si>
    <t>SANDHOF</t>
  </si>
  <si>
    <t>DE0945538332</t>
  </si>
  <si>
    <t>SIMPLON</t>
  </si>
  <si>
    <t>DE0946464821</t>
  </si>
  <si>
    <t>WALMDACH</t>
  </si>
  <si>
    <t>EFEGEN</t>
  </si>
  <si>
    <t>IE151616080543</t>
  </si>
  <si>
    <t>BRIDGEMOUNT GALLANT</t>
  </si>
  <si>
    <t>IE301120860668</t>
  </si>
  <si>
    <t>BALLINGAR GAVIN</t>
  </si>
  <si>
    <t>IE151616030563</t>
  </si>
  <si>
    <t>BRIDGEMOUNT HOMER</t>
  </si>
  <si>
    <t>IE301293620611</t>
  </si>
  <si>
    <t>HILLCREST HURRICANE</t>
  </si>
  <si>
    <t>IE131397060748</t>
  </si>
  <si>
    <t>MOUNT HANDY MANNY</t>
  </si>
  <si>
    <t>NL000522636891</t>
  </si>
  <si>
    <t>ALH REGAN MIZUNO</t>
  </si>
  <si>
    <t>ES010603249942</t>
  </si>
  <si>
    <t>PEREJIL KLASSIC VOLVO</t>
  </si>
  <si>
    <t>NL921420453</t>
  </si>
  <si>
    <t>ZWAANHEVVEL IBIZA</t>
  </si>
  <si>
    <t>APRIL-DAY ALTAX P-RED</t>
  </si>
  <si>
    <t>DENK ALTA GREATEST</t>
  </si>
  <si>
    <t xml:space="preserve">DYCREST ALTASANFORD </t>
  </si>
  <si>
    <t>SULLY ALTAMANDATO</t>
  </si>
  <si>
    <t>ROSYLANE-LLC ALTADEFACTOR</t>
  </si>
  <si>
    <t>ANDERSONVILLE ALTAVP</t>
  </si>
  <si>
    <t>MELARRY ALTAFLEX</t>
  </si>
  <si>
    <t>STANTONS ALTABUICK</t>
  </si>
  <si>
    <t>STANTOS ALTAHARRIER</t>
  </si>
  <si>
    <t>DYCREST ALTASANFORD</t>
  </si>
  <si>
    <t>T-SPRUCE ALTAJAKE</t>
  </si>
  <si>
    <t>EDG ALTAYURA</t>
  </si>
  <si>
    <t>PEAK ALTAPAINTER</t>
  </si>
  <si>
    <t>HOUSAM70690940</t>
  </si>
  <si>
    <t>HOUSAM140331158</t>
  </si>
  <si>
    <t>HOUSAM70715474</t>
  </si>
  <si>
    <t>HOUSA56350395</t>
  </si>
  <si>
    <t>HOUSA70694620</t>
  </si>
  <si>
    <t>HOUSA72107399</t>
  </si>
  <si>
    <t>HOUSA58912079</t>
  </si>
  <si>
    <t>HOCANM108798846</t>
  </si>
  <si>
    <t>HOCANM11696850</t>
  </si>
  <si>
    <t>HOUSAM72395545</t>
  </si>
  <si>
    <t>HO840M3013023074</t>
  </si>
  <si>
    <t>HO840M3126779955</t>
  </si>
  <si>
    <t>ANADOLU</t>
  </si>
  <si>
    <t>DE0946686382</t>
  </si>
  <si>
    <t>BORSTLAP</t>
  </si>
  <si>
    <t>DE0945925499</t>
  </si>
  <si>
    <t>RUSHMORE</t>
  </si>
  <si>
    <t>DE0946241443</t>
  </si>
  <si>
    <t>WEIDENBERG</t>
  </si>
  <si>
    <t>CEMRE VETERİNERLİK</t>
  </si>
  <si>
    <t>DEMSA</t>
  </si>
  <si>
    <t>DE0944609615</t>
  </si>
  <si>
    <t>DISPLAY</t>
  </si>
  <si>
    <t>DE0946207261</t>
  </si>
  <si>
    <t>WIKLIF</t>
  </si>
  <si>
    <t>DE0942202989</t>
  </si>
  <si>
    <t>MANLING</t>
  </si>
  <si>
    <t>DE0946510641</t>
  </si>
  <si>
    <t>WETTENDASS</t>
  </si>
  <si>
    <t>RUTSCHHER</t>
  </si>
  <si>
    <t>DE0946706559</t>
  </si>
  <si>
    <t>HURLY</t>
  </si>
  <si>
    <t>DE0947424346</t>
  </si>
  <si>
    <t>NATURALGEN</t>
  </si>
  <si>
    <t>2018 Yılı İthalat İzni Verilen Dondurulmuş Aygır Sperması Bilgileri</t>
  </si>
  <si>
    <t>NO</t>
  </si>
  <si>
    <t>FİRMA</t>
  </si>
  <si>
    <t>CİNSİYET</t>
  </si>
  <si>
    <t>DOZ</t>
  </si>
  <si>
    <t>VGA LOJİSTİK</t>
  </si>
  <si>
    <t>AYGIR  ADI</t>
  </si>
  <si>
    <t>SERAPHIN DU PAON</t>
  </si>
  <si>
    <t>KAYIT NO</t>
  </si>
  <si>
    <t>06153254E</t>
  </si>
  <si>
    <t>BAYSAN</t>
  </si>
  <si>
    <t>ES091107430839</t>
  </si>
  <si>
    <t>BOS BOLIVER MEIGO</t>
  </si>
  <si>
    <t>ES041109076216</t>
  </si>
  <si>
    <t>NODI XACOBEO XUBILEO</t>
  </si>
  <si>
    <t>HISTORIC</t>
  </si>
  <si>
    <t>SAN-RIAN MELENDI DOORMAN</t>
  </si>
  <si>
    <t>HEIDENSKIPTER SALNES</t>
  </si>
  <si>
    <t>NL000898053746</t>
  </si>
  <si>
    <t>FR003554772971</t>
  </si>
  <si>
    <t>ES091110180486</t>
  </si>
  <si>
    <t>NL000898053830</t>
  </si>
  <si>
    <t>HEIDENSKIPTER GOLDOURO</t>
  </si>
  <si>
    <t>TAREKS</t>
  </si>
  <si>
    <t>IBA</t>
  </si>
  <si>
    <t>OFEIN</t>
  </si>
  <si>
    <t>WILWART</t>
  </si>
  <si>
    <t>WINDSTONE</t>
  </si>
  <si>
    <t>DE000815273888</t>
  </si>
  <si>
    <t>DE000815023862</t>
  </si>
  <si>
    <t>DE000815097742</t>
  </si>
  <si>
    <t>DE000815429893</t>
  </si>
  <si>
    <t>TMRVET</t>
  </si>
  <si>
    <t>VASPANIO</t>
  </si>
  <si>
    <t>DE0946171039</t>
  </si>
  <si>
    <t>ENGELBERT</t>
  </si>
  <si>
    <t>DE0945371562</t>
  </si>
  <si>
    <t>MANILOT</t>
  </si>
  <si>
    <t>DE000945418970</t>
  </si>
  <si>
    <t>ENDURO</t>
  </si>
  <si>
    <t>DE0944941683</t>
  </si>
  <si>
    <t>POLARSTERN</t>
  </si>
  <si>
    <t>DE0947673285</t>
  </si>
  <si>
    <t>USA69564018</t>
  </si>
  <si>
    <t>SHOCKTOP</t>
  </si>
  <si>
    <t>USA3129037893</t>
  </si>
  <si>
    <t>MURCIELAGO</t>
  </si>
  <si>
    <t>USA3125645186</t>
  </si>
  <si>
    <t>BANCROFT</t>
  </si>
  <si>
    <t>USA74072229</t>
  </si>
  <si>
    <t>ACTION</t>
  </si>
  <si>
    <t>USA3128824468</t>
  </si>
  <si>
    <t>GHOST</t>
  </si>
  <si>
    <t>USA3132632973</t>
  </si>
  <si>
    <t>CARGO</t>
  </si>
  <si>
    <t>USA70372014</t>
  </si>
  <si>
    <t>SWMN MYTH</t>
  </si>
  <si>
    <t>USA3128463284</t>
  </si>
  <si>
    <t>BRIMSTONE</t>
  </si>
  <si>
    <t>S-S-I SHAMROCK MYSTIC</t>
  </si>
  <si>
    <t>MELARRY PETRONE FLORES</t>
  </si>
  <si>
    <t>USA71490844</t>
  </si>
  <si>
    <t>WELCOME LEGENDARY 2870</t>
  </si>
  <si>
    <t>EDG-DELTA-BAYLOR-ET</t>
  </si>
  <si>
    <t>VETNDAIRY MTRS MCCGUFFEY-ET</t>
  </si>
  <si>
    <t>FARNEAR DİRECTOR JUDGE</t>
  </si>
  <si>
    <t xml:space="preserve">MR MEGA-DARE </t>
  </si>
  <si>
    <t>USA000073728268</t>
  </si>
  <si>
    <t>DF SUPERSIRE PLEDGE-ET</t>
  </si>
  <si>
    <t>BUTZ-HILL M-LECHE</t>
  </si>
  <si>
    <t>CAN000011087870</t>
  </si>
  <si>
    <t>GILLETTE BEACON BEACONATOR-ET</t>
  </si>
  <si>
    <t>USA000069981344</t>
  </si>
  <si>
    <t>SEAGULL-BAY SARGEANT-ET</t>
  </si>
  <si>
    <t>MR SILVER DOLLAR 31519-ET</t>
  </si>
  <si>
    <t>T-GEN-AC KB KINGSTAR</t>
  </si>
  <si>
    <t>FARNEAR DELCO PICANTE-ET</t>
  </si>
  <si>
    <t>DORA LEE'S TIMOTHY</t>
  </si>
  <si>
    <t>DORA LEES PATRICE FF4A</t>
  </si>
  <si>
    <t>ELİTGEN</t>
  </si>
  <si>
    <t>CONNEALYTOTAL ALLIANCE 1179</t>
  </si>
  <si>
    <t>T-SPRUCE ALTAARN</t>
  </si>
  <si>
    <t>REGANCREST ALTAOODLES P</t>
  </si>
  <si>
    <t>BOMAZ ALTASABRE</t>
  </si>
  <si>
    <t>ANUSAM000016482652</t>
  </si>
  <si>
    <t>USA72395572</t>
  </si>
  <si>
    <t>USA72090721</t>
  </si>
  <si>
    <t>USA72615076</t>
  </si>
  <si>
    <t>TEPEGEN</t>
  </si>
  <si>
    <t>UK171698300048</t>
  </si>
  <si>
    <t>DAVALLY ILLUSION</t>
  </si>
  <si>
    <t>UK560372501266</t>
  </si>
  <si>
    <t>WOODHALL FERRARI 14</t>
  </si>
  <si>
    <t>UK180278300219</t>
  </si>
  <si>
    <t>POPES GRANDSLAM 15</t>
  </si>
  <si>
    <t>UK924467303024</t>
  </si>
  <si>
    <t>BALLINALARE FARM GALAXY 15</t>
  </si>
  <si>
    <t>UK124148/10037</t>
  </si>
  <si>
    <t>TOMSCHOICE JET</t>
  </si>
  <si>
    <t>COGENTURK</t>
  </si>
  <si>
    <t>ERKEK</t>
  </si>
  <si>
    <t>UK522636600842</t>
  </si>
  <si>
    <t>INVERLOCY GURKHA</t>
  </si>
  <si>
    <t>FR5455126770</t>
  </si>
  <si>
    <t>GEDEON</t>
  </si>
  <si>
    <t>IE272111730322</t>
  </si>
  <si>
    <t>LISNACRANN FIFTY CENT</t>
  </si>
  <si>
    <t>IE221283391170</t>
  </si>
  <si>
    <t>CLONAGH FROSTY KING</t>
  </si>
  <si>
    <t>GENOTURKEY</t>
  </si>
  <si>
    <t>AT296991918</t>
  </si>
  <si>
    <t>GS  HITZKOPF</t>
  </si>
  <si>
    <t>DK7565800148</t>
  </si>
  <si>
    <t>GS CHAMPION PP</t>
  </si>
  <si>
    <t>Y147</t>
  </si>
  <si>
    <t>BRINK HAWKEYE</t>
  </si>
  <si>
    <t>MASTERRIND</t>
  </si>
  <si>
    <t>IT019990450860</t>
  </si>
  <si>
    <t>UK180968701456</t>
  </si>
  <si>
    <t>DE1404369146</t>
  </si>
  <si>
    <t>FR1445852790</t>
  </si>
  <si>
    <t>DK05722002694</t>
  </si>
  <si>
    <t>DE0353896196</t>
  </si>
  <si>
    <t>MAGORIAN</t>
  </si>
  <si>
    <t>ODYSSEY</t>
  </si>
  <si>
    <t>IANTO</t>
  </si>
  <si>
    <t>BOSSANOVA</t>
  </si>
  <si>
    <t>BLOMDAHL</t>
  </si>
  <si>
    <t>NOG JOSEF</t>
  </si>
  <si>
    <t>VET-TEK</t>
  </si>
  <si>
    <t>IE22128361259</t>
  </si>
  <si>
    <t>CLONAGH HOT ROAD</t>
  </si>
  <si>
    <t>IE221283321214</t>
  </si>
  <si>
    <t>CLONAGH GOBSMACKER</t>
  </si>
  <si>
    <t>IE221283311246</t>
  </si>
  <si>
    <t>CLONAGH GREAT GUNS TRULLY</t>
  </si>
  <si>
    <t>IE221283371276</t>
  </si>
  <si>
    <t>CLONAGH HERCULES</t>
  </si>
  <si>
    <t>IE221283391006</t>
  </si>
  <si>
    <t>CLONAGH DIRECT DEBIT</t>
  </si>
  <si>
    <t>IE221283311254</t>
  </si>
  <si>
    <t>CLONAGH HARLEM SHAKE</t>
  </si>
  <si>
    <t>IE221283381211</t>
  </si>
  <si>
    <t>JENNALYN GOBSMACKER</t>
  </si>
  <si>
    <t>IE221283381228</t>
  </si>
  <si>
    <t>JENNALYN GALLANT LAD</t>
  </si>
  <si>
    <t>REPROTURK</t>
  </si>
  <si>
    <t>FR2951520497</t>
  </si>
  <si>
    <t>GLORIEUX</t>
  </si>
  <si>
    <t>FR7952450569</t>
  </si>
  <si>
    <t>GARCILL</t>
  </si>
  <si>
    <t>FR4451111080</t>
  </si>
  <si>
    <t>INTERVIEW</t>
  </si>
  <si>
    <t>FR1451884517</t>
  </si>
  <si>
    <t>JAGGER</t>
  </si>
  <si>
    <t>FR5630632400</t>
  </si>
  <si>
    <t>INK RED</t>
  </si>
  <si>
    <t>FR5363797986</t>
  </si>
  <si>
    <t>INJECT RED</t>
  </si>
  <si>
    <t>FR4428405867</t>
  </si>
  <si>
    <t>ISITOLO</t>
  </si>
  <si>
    <t>FR3615035552</t>
  </si>
  <si>
    <t>ANDALOU</t>
  </si>
  <si>
    <t>FR1932349268</t>
  </si>
  <si>
    <t>ARIAL</t>
  </si>
  <si>
    <t>FR5008775940</t>
  </si>
  <si>
    <t>GALAXY ISY</t>
  </si>
  <si>
    <t>CZ573000061</t>
  </si>
  <si>
    <t>PRIMA</t>
  </si>
  <si>
    <t>RED SIX MİLE CRUISE 125C</t>
  </si>
  <si>
    <t>DE-SU ALTAGILCREST-ET</t>
  </si>
  <si>
    <t>SPRUCE-HAVEN ALTAOMEGA-ET</t>
  </si>
  <si>
    <t>KP-ACK ALTALEGAL-ET</t>
  </si>
  <si>
    <t>T-SPRUCE ALTAJAKE-ET</t>
  </si>
  <si>
    <t>BOMAZ ALTATALLADEGA-P-ET</t>
  </si>
  <si>
    <t>EDG ALTAYURA-ET</t>
  </si>
  <si>
    <t>BRYHILL ALTAHOTSHOT-ET</t>
  </si>
  <si>
    <t>LEMAJRU-N ALTAWILD P-ET</t>
  </si>
  <si>
    <t>PEAK ALTAADMİN-ET</t>
  </si>
  <si>
    <t>PEAK ALTA EXOCTO</t>
  </si>
  <si>
    <t>DYECREST ALTASANFORD-TW</t>
  </si>
  <si>
    <t>NL000569274203</t>
  </si>
  <si>
    <t>MARBACH</t>
  </si>
  <si>
    <t>CZ000700791053</t>
  </si>
  <si>
    <t>OSTRETIN SUNWAY</t>
  </si>
  <si>
    <t xml:space="preserve">SAND-Y VALLEY SCENARIO </t>
  </si>
  <si>
    <t>S-S-I MONTROSS PREMIUM</t>
  </si>
  <si>
    <t>NL000366267101</t>
  </si>
  <si>
    <t>CROCKETT CHICAGO</t>
  </si>
  <si>
    <t>V.CURTA ACAPULCO</t>
  </si>
  <si>
    <t>VILLA CURTA ALLUMIERE</t>
  </si>
  <si>
    <t>GO-FARM DESENZANO</t>
  </si>
  <si>
    <t>ALL.MARGHER.PATRIZIO</t>
  </si>
  <si>
    <t>MAGLIANA BRON. YELLOW</t>
  </si>
  <si>
    <t>ROYAL IDEVRA DANUBIO</t>
  </si>
  <si>
    <t>GEGANIA DERVISH</t>
  </si>
  <si>
    <t>DRAGSTER</t>
  </si>
  <si>
    <t>DUBAI</t>
  </si>
  <si>
    <t>ALL.NURE JACEY SILKON</t>
  </si>
  <si>
    <t>IT035990582104</t>
  </si>
  <si>
    <t>IT035990550346</t>
  </si>
  <si>
    <t>IT019990920468</t>
  </si>
  <si>
    <t>IT020990513459</t>
  </si>
  <si>
    <t>IT004990870008</t>
  </si>
  <si>
    <t>IT019991001383</t>
  </si>
  <si>
    <t>IT028990346842</t>
  </si>
  <si>
    <t>DE000356127049</t>
  </si>
  <si>
    <t>IT019991232548</t>
  </si>
  <si>
    <t>IT033990354556</t>
  </si>
  <si>
    <t>ZOOTEK</t>
  </si>
  <si>
    <t>AFFUTE DE FOOZ</t>
  </si>
  <si>
    <t>SIRIGU DE LANDIN</t>
  </si>
  <si>
    <t>ROITELET DU SARTAY</t>
  </si>
  <si>
    <t>0788 D'ACHET</t>
  </si>
  <si>
    <t xml:space="preserve">SUPERBROWN MASSIMO </t>
  </si>
  <si>
    <t>BE9-52636474</t>
  </si>
  <si>
    <t>BE6-51719477</t>
  </si>
  <si>
    <t>BE1-57574106</t>
  </si>
  <si>
    <t>BE4-57280788</t>
  </si>
  <si>
    <t>01IT025990000828</t>
  </si>
  <si>
    <t>DE0536412886</t>
  </si>
  <si>
    <t>HANNIBAL</t>
  </si>
  <si>
    <t>GALLANT</t>
  </si>
  <si>
    <t>GAVIN</t>
  </si>
  <si>
    <t>IE171059890576</t>
  </si>
  <si>
    <t>HOMER</t>
  </si>
  <si>
    <t>HURRICANE</t>
  </si>
  <si>
    <t>MANNY</t>
  </si>
  <si>
    <t>CZ812298061</t>
  </si>
  <si>
    <t>CZ724272053</t>
  </si>
  <si>
    <t>CZ928244061</t>
  </si>
  <si>
    <t>CZ634985062</t>
  </si>
  <si>
    <t>USA72852032</t>
  </si>
  <si>
    <t>USA56350339</t>
  </si>
  <si>
    <t>LOLEK</t>
  </si>
  <si>
    <t>NIKL</t>
  </si>
  <si>
    <t>OMAR</t>
  </si>
  <si>
    <t>ONASIS</t>
  </si>
  <si>
    <t>DE-SU FERDINAND</t>
  </si>
  <si>
    <t>SULLY ROBUST MONOCEROTIS</t>
  </si>
  <si>
    <t>DE0949731234</t>
  </si>
  <si>
    <t>DE0949411793</t>
  </si>
  <si>
    <t>DE0947434561</t>
  </si>
  <si>
    <t>DE0947380145</t>
  </si>
  <si>
    <t>DE0946966062</t>
  </si>
  <si>
    <t>DE0944897318</t>
  </si>
  <si>
    <t>DE0945436350</t>
  </si>
  <si>
    <t>DE0946221893</t>
  </si>
  <si>
    <t>DE0947673487</t>
  </si>
  <si>
    <t>DE0947361194</t>
  </si>
  <si>
    <t>DE0947331697</t>
  </si>
  <si>
    <t>DE0945884220</t>
  </si>
  <si>
    <t>DE0946520055</t>
  </si>
  <si>
    <t>HALLELUJA</t>
  </si>
  <si>
    <t>HIGHLIGHT</t>
  </si>
  <si>
    <t>HORBIT</t>
  </si>
  <si>
    <t>HUMPHREY</t>
  </si>
  <si>
    <t>HURONIMUS</t>
  </si>
  <si>
    <t>ITUNE</t>
  </si>
  <si>
    <t>RENNING</t>
  </si>
  <si>
    <t>ROYAL</t>
  </si>
  <si>
    <t>VILLEROY</t>
  </si>
  <si>
    <t>VINCENZO</t>
  </si>
  <si>
    <t>VITAMIN</t>
  </si>
  <si>
    <t>WAHNWITZIG</t>
  </si>
  <si>
    <t>WIKIPEDIA</t>
  </si>
  <si>
    <t>FR2245731888</t>
  </si>
  <si>
    <t>FR2930983456</t>
  </si>
  <si>
    <t>FR2234482656</t>
  </si>
  <si>
    <t>FR3535222528</t>
  </si>
  <si>
    <t>FR5006568986</t>
  </si>
  <si>
    <t>FR4427295565</t>
  </si>
  <si>
    <t>FR4966522981</t>
  </si>
  <si>
    <t>FR7912880341</t>
  </si>
  <si>
    <t>FR8559753355</t>
  </si>
  <si>
    <t>FR2134270714</t>
  </si>
  <si>
    <t>FR0311915604</t>
  </si>
  <si>
    <t>HAMMIG ISY</t>
  </si>
  <si>
    <t>HURIEL</t>
  </si>
  <si>
    <t>FOXTRO ISY</t>
  </si>
  <si>
    <t>JEEPSON</t>
  </si>
  <si>
    <t>ARNICA</t>
  </si>
  <si>
    <t>REDONDO</t>
  </si>
  <si>
    <t>GAME OVER</t>
  </si>
  <si>
    <t>BOURVIL</t>
  </si>
  <si>
    <t>JOUJOU</t>
  </si>
  <si>
    <t>CACAO</t>
  </si>
  <si>
    <t>VOLVIC</t>
  </si>
  <si>
    <t>BİOGEN</t>
  </si>
  <si>
    <t>MANIGO</t>
  </si>
  <si>
    <t>RUPEG</t>
  </si>
  <si>
    <t>REICHSGRAF</t>
  </si>
  <si>
    <t>DE0943304203</t>
  </si>
  <si>
    <t>DE0814161616</t>
  </si>
  <si>
    <t>DE0939113668</t>
  </si>
  <si>
    <t>BRINK ROMEO Z268</t>
  </si>
  <si>
    <t>ARAB RED</t>
  </si>
  <si>
    <t>CZ621791062</t>
  </si>
  <si>
    <t>TUAREG AGROCHYT</t>
  </si>
  <si>
    <t>CZ709817061</t>
  </si>
  <si>
    <t>DK1141200351</t>
  </si>
  <si>
    <t>CZ561898041</t>
  </si>
  <si>
    <t>ZIEL</t>
  </si>
  <si>
    <t>CZ797425032</t>
  </si>
  <si>
    <t>ASPEKT PAVAS</t>
  </si>
  <si>
    <t>KROGHOLT GODSKE</t>
  </si>
  <si>
    <t>LEGEND-ZEL</t>
  </si>
  <si>
    <t>HCH-022 NOID</t>
  </si>
  <si>
    <t>RAD-519 OLIVER</t>
  </si>
  <si>
    <t>RAD-532 PICASO</t>
  </si>
  <si>
    <t>CZ822060061</t>
  </si>
  <si>
    <t>CZ816117032</t>
  </si>
  <si>
    <t>CZ831244032</t>
  </si>
  <si>
    <t>CZ971941061</t>
  </si>
  <si>
    <t>ANADOLU HAYV</t>
  </si>
  <si>
    <t>EDELSTOFF</t>
  </si>
  <si>
    <t>OSTBLOCK</t>
  </si>
  <si>
    <t>SALZA</t>
  </si>
  <si>
    <t>DE0944072668</t>
  </si>
  <si>
    <t>DE0944762256</t>
  </si>
  <si>
    <t>DE0945832272</t>
  </si>
  <si>
    <t>FARNEAR-TBR-BH CASHCOIN</t>
  </si>
  <si>
    <t>MR MOVIESTAR MARDI GRAS</t>
  </si>
  <si>
    <t>VIEW-HOME POWERBALL</t>
  </si>
  <si>
    <t>IHG VICTORY</t>
  </si>
  <si>
    <t>IHG MONTANA</t>
  </si>
  <si>
    <t>MR CANDID ET</t>
  </si>
  <si>
    <t>534HO00053</t>
  </si>
  <si>
    <t xml:space="preserve">WFC REAL MCCOY </t>
  </si>
  <si>
    <t>ENDCO THE ANSWER PO-ET</t>
  </si>
  <si>
    <t>534HO00060</t>
  </si>
  <si>
    <t>IHG CAINE</t>
  </si>
  <si>
    <t>JERDNKM00000303406</t>
  </si>
  <si>
    <t>VJ HİLARİO</t>
  </si>
  <si>
    <t>JERDNKM00000304130</t>
  </si>
  <si>
    <t>VJ HOEHOLT PİCK PEREZ</t>
  </si>
  <si>
    <t>CZ889203061</t>
  </si>
  <si>
    <t>BUCEFAL AGROCHYT</t>
  </si>
  <si>
    <t>CZ592525032</t>
  </si>
  <si>
    <t>STANLEY</t>
  </si>
  <si>
    <t>DE987737360</t>
  </si>
  <si>
    <t>INDUS</t>
  </si>
  <si>
    <t>DE1603191753</t>
  </si>
  <si>
    <t>MATS</t>
  </si>
  <si>
    <t>CZ673694071</t>
  </si>
  <si>
    <t>AMUR</t>
  </si>
  <si>
    <t>ALAN MECHOLUPSKY</t>
  </si>
  <si>
    <t>BRANO VSACKO</t>
  </si>
  <si>
    <t>CLAUDIUS POLFIN</t>
  </si>
  <si>
    <t>CZ589815041</t>
  </si>
  <si>
    <t>CTIRAD LEZNICKY</t>
  </si>
  <si>
    <t>CZ516096042</t>
  </si>
  <si>
    <t>POSEIDON</t>
  </si>
  <si>
    <t>CZ563480042</t>
  </si>
  <si>
    <t>ALFONS Z PODLESI</t>
  </si>
  <si>
    <t>SKJELVAN</t>
  </si>
  <si>
    <t>OKSJALE</t>
  </si>
  <si>
    <t>BIOGEN</t>
  </si>
  <si>
    <t>235SM00004</t>
  </si>
  <si>
    <t>CEDRIC</t>
  </si>
  <si>
    <t>IE311239540243</t>
  </si>
  <si>
    <t>LIS-NA-RI GUCCI</t>
  </si>
  <si>
    <t>DINOMI ALTADIVERSE</t>
  </si>
  <si>
    <t>USA70881079</t>
  </si>
  <si>
    <t>DE0946266160</t>
  </si>
  <si>
    <t>DE0815137582</t>
  </si>
  <si>
    <t>DE0946171037</t>
  </si>
  <si>
    <t>DE0946523829</t>
  </si>
  <si>
    <t>WEBMAN</t>
  </si>
  <si>
    <t>ODES</t>
  </si>
  <si>
    <t>VALERIO</t>
  </si>
  <si>
    <t>MITTSOMMER</t>
  </si>
  <si>
    <t>IE341049480261</t>
  </si>
  <si>
    <t>KICKHAMS HANDSOME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</si>
</sst>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₺&quot;_-;\-* #,##0.00\ &quot;₺&quot;_-;_-* &quot;-&quot;??\ &quot;₺&quot;_-;_-@_-"/>
    <numFmt numFmtId="165" formatCode="_-* #,##0.00\ _₺_-;\-* #,##0.00\ _₺_-;_-* &quot;-&quot;??\ _₺_-;_-@_-"/>
    <numFmt numFmtId="166" formatCode="0;[Red]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84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Fill="1" applyBorder="1"/>
    <xf numFmtId="0" fontId="5" fillId="2" borderId="1" xfId="0" applyFont="1" applyFill="1" applyBorder="1" applyAlignment="1">
      <alignment vertical="center" wrapText="1"/>
    </xf>
    <xf numFmtId="1" fontId="0" fillId="0" borderId="1" xfId="0" applyNumberFormat="1" applyBorder="1" applyAlignment="1">
      <alignment horizontal="left"/>
    </xf>
    <xf numFmtId="3" fontId="5" fillId="2" borderId="1" xfId="0" applyNumberFormat="1" applyFont="1" applyFill="1" applyBorder="1" applyAlignment="1">
      <alignment vertical="center" wrapText="1"/>
    </xf>
    <xf numFmtId="0" fontId="0" fillId="0" borderId="3" xfId="0" applyBorder="1"/>
    <xf numFmtId="0" fontId="0" fillId="0" borderId="3" xfId="0" applyFill="1" applyBorder="1"/>
    <xf numFmtId="1" fontId="0" fillId="0" borderId="3" xfId="0" applyNumberFormat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1" fontId="0" fillId="0" borderId="2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3" fontId="0" fillId="0" borderId="3" xfId="0" applyNumberFormat="1" applyBorder="1" applyAlignment="1"/>
    <xf numFmtId="3" fontId="0" fillId="0" borderId="1" xfId="0" applyNumberFormat="1" applyBorder="1" applyAlignment="1"/>
    <xf numFmtId="3" fontId="0" fillId="0" borderId="2" xfId="0" applyNumberFormat="1" applyBorder="1" applyAlignment="1"/>
    <xf numFmtId="3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3" fontId="0" fillId="0" borderId="1" xfId="0" applyNumberFormat="1" applyFill="1" applyBorder="1" applyAlignment="1">
      <alignment vertical="center"/>
    </xf>
    <xf numFmtId="1" fontId="0" fillId="4" borderId="1" xfId="0" applyNumberFormat="1" applyFill="1" applyBorder="1" applyAlignment="1">
      <alignment horizontal="left"/>
    </xf>
    <xf numFmtId="0" fontId="0" fillId="4" borderId="1" xfId="0" applyFill="1" applyBorder="1"/>
    <xf numFmtId="1" fontId="0" fillId="4" borderId="2" xfId="0" applyNumberFormat="1" applyFill="1" applyBorder="1" applyAlignment="1">
      <alignment horizontal="left"/>
    </xf>
    <xf numFmtId="0" fontId="0" fillId="4" borderId="2" xfId="0" applyFill="1" applyBorder="1"/>
    <xf numFmtId="1" fontId="0" fillId="0" borderId="1" xfId="0" applyNumberFormat="1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3" fontId="0" fillId="0" borderId="3" xfId="0" applyNumberFormat="1" applyBorder="1" applyAlignment="1">
      <alignment horizontal="right" vertical="center"/>
    </xf>
    <xf numFmtId="3" fontId="0" fillId="0" borderId="1" xfId="0" applyNumberFormat="1" applyBorder="1"/>
    <xf numFmtId="3" fontId="0" fillId="0" borderId="2" xfId="0" applyNumberFormat="1" applyBorder="1"/>
    <xf numFmtId="1" fontId="0" fillId="0" borderId="1" xfId="0" applyNumberFormat="1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3" fontId="0" fillId="0" borderId="1" xfId="0" applyNumberFormat="1" applyBorder="1"/>
    <xf numFmtId="166" fontId="0" fillId="4" borderId="1" xfId="0" applyNumberFormat="1" applyFill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/>
    <xf numFmtId="166" fontId="0" fillId="4" borderId="2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4" borderId="1" xfId="0" applyFont="1" applyFill="1" applyBorder="1" applyAlignment="1">
      <alignment horizontal="left" vertical="center"/>
    </xf>
    <xf numFmtId="0" fontId="0" fillId="0" borderId="2" xfId="0" applyBorder="1" applyAlignment="1"/>
    <xf numFmtId="3" fontId="0" fillId="0" borderId="1" xfId="0" applyNumberFormat="1" applyBorder="1" applyAlignment="1">
      <alignment horizontal="right"/>
    </xf>
    <xf numFmtId="0" fontId="0" fillId="0" borderId="10" xfId="0" applyFill="1" applyBorder="1"/>
    <xf numFmtId="0" fontId="0" fillId="0" borderId="3" xfId="0" applyBorder="1" applyAlignment="1"/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3" fontId="0" fillId="0" borderId="2" xfId="0" applyNumberFormat="1" applyFill="1" applyBorder="1" applyAlignment="1">
      <alignment vertical="center"/>
    </xf>
    <xf numFmtId="3" fontId="0" fillId="0" borderId="1" xfId="0" applyNumberFormat="1" applyFill="1" applyBorder="1"/>
    <xf numFmtId="0" fontId="0" fillId="4" borderId="1" xfId="0" applyFill="1" applyBorder="1" applyAlignment="1">
      <alignment horizontal="left"/>
    </xf>
    <xf numFmtId="1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/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1" xfId="0" applyFont="1" applyFill="1" applyBorder="1"/>
  </cellXfs>
  <cellStyles count="8">
    <cellStyle name="Normal" xfId="0" builtinId="0"/>
    <cellStyle name="Normal 2" xfId="1"/>
    <cellStyle name="ParaBirimi 2" xfId="4"/>
    <cellStyle name="ParaBirimi 3" xfId="6"/>
    <cellStyle name="ParaBirimi 4" xfId="3"/>
    <cellStyle name="Virgül 2" xfId="5"/>
    <cellStyle name="Virgül 3" xfId="7"/>
    <cellStyle name="Virgü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e.sariisik/Downloads/BO&#286;A%20L&#304;STES&#304;%20%2023.10.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e.sariisik/Downloads/KB%2022.03.2018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e.sariisik/Downloads/KB%2023.03.2018%20g&#252;mr&#252;k%20giri&#351;i%20girildi,imhalar%20eklendi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e.sariisik/Downloads/2018%20DSYM%20BO&#286;A%20L&#304;STES&#304;%2005.04.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e.sariisik/Downloads/2018%20DSYM%20BO&#286;A%20L&#304;STES&#304;%2017.04.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e.sariisik/Downloads/KB%2025.04.2018%20g&#252;mr&#252;k%20giri&#351;iZOOTEK.xlsb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erve.cakan/Downloads/2018%20DSYM%20BO&#286;A%20L&#304;STES&#304;%2011.05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e.sariisik/Downloads/Kopya%20KB%2007.02.2018%20g&#252;mr&#252;k%20giri&#351;%20eklendi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e.sariisik/Downloads/2018%20DSYB%20BO&#286;A%20L&#304;STE%2007.02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e.sariisik/Downloads/Kopya%20KB%2008.02.2018%20sonnnnnnnn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e.sariisik/Downloads/2018%20DSYM%20BO&#286;A%20L&#304;STE%20SON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e.sariisik/Downloads/KB%2010.04.2018.xlsb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e.sariisik/Downloads/KB%2020.03.2018%20imha%20eklendi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e.sariisik/Downloads/2018%20DSYM%20BO&#286;A%20L&#304;STES&#304;%2021.03.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e.sariisik/Downloads/2018%20DSYM%20BO&#286;A%20L&#304;STES&#304;%2022.03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BOĞA CED ONAY"/>
      <sheetName val="USA ced onay"/>
      <sheetName val="2013"/>
      <sheetName val="Sayfa3"/>
      <sheetName val="2017-FH2 LER"/>
    </sheetNames>
    <sheetDataSet>
      <sheetData sheetId="0" refreshError="1">
        <row r="858">
          <cell r="G858" t="str">
            <v>DE0946689448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Sayfa1"/>
      <sheetName val="YERLİ ÜRETİM İMHA2017-2018"/>
      <sheetName val="KAPATMALAR"/>
      <sheetName val="2017 İTHAL İMHA"/>
      <sheetName val="2018 ithal i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66">
          <cell r="L666" t="str">
            <v>DE0944117876</v>
          </cell>
        </row>
      </sheetData>
      <sheetData sheetId="17">
        <row r="77">
          <cell r="L77" t="str">
            <v>HG-370</v>
          </cell>
          <cell r="M77" t="str">
            <v>LANDINO</v>
          </cell>
        </row>
        <row r="78">
          <cell r="L78" t="str">
            <v>RAD-504</v>
          </cell>
          <cell r="M78" t="str">
            <v>NOTORIK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Sayfa1"/>
      <sheetName val="YERLİ ÜRETİM İMHA2017-2018"/>
      <sheetName val="KAPATMALAR"/>
      <sheetName val="2017 İTHAL İMHA"/>
      <sheetName val="2018 ithal i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8">
          <cell r="L58" t="str">
            <v>IT004991613038</v>
          </cell>
          <cell r="M58" t="str">
            <v>ISTANBUL</v>
          </cell>
        </row>
        <row r="59">
          <cell r="L59" t="str">
            <v>IT021002178009</v>
          </cell>
          <cell r="M59" t="str">
            <v>MANGOLD</v>
          </cell>
        </row>
        <row r="60">
          <cell r="I60">
            <v>4000</v>
          </cell>
          <cell r="L60" t="str">
            <v>DE0354449388</v>
          </cell>
          <cell r="M60" t="str">
            <v>BOOM</v>
          </cell>
        </row>
        <row r="61">
          <cell r="I61">
            <v>4080</v>
          </cell>
          <cell r="L61" t="str">
            <v>DE0354215667</v>
          </cell>
          <cell r="M61" t="str">
            <v>MAREDO</v>
          </cell>
        </row>
        <row r="62">
          <cell r="I62">
            <v>920</v>
          </cell>
          <cell r="L62" t="str">
            <v>DE0354827908</v>
          </cell>
          <cell r="M62" t="str">
            <v>FRIDAY</v>
          </cell>
        </row>
        <row r="63">
          <cell r="L63" t="str">
            <v>DE0535518040</v>
          </cell>
          <cell r="M63" t="str">
            <v>ALVARO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1">
          <cell r="B11" t="str">
            <v>DE0945892617</v>
          </cell>
          <cell r="C11" t="str">
            <v>RECKENBACH</v>
          </cell>
          <cell r="E11">
            <v>6006</v>
          </cell>
        </row>
        <row r="12">
          <cell r="B12" t="str">
            <v>DE0945920021</v>
          </cell>
          <cell r="C12" t="str">
            <v>POTTER</v>
          </cell>
          <cell r="E12">
            <v>5004</v>
          </cell>
        </row>
        <row r="13">
          <cell r="B13" t="str">
            <v>DE0946143652</v>
          </cell>
          <cell r="C13" t="str">
            <v>MANHATTEN</v>
          </cell>
          <cell r="E13">
            <v>3911</v>
          </cell>
        </row>
        <row r="14">
          <cell r="B14" t="str">
            <v>DE0947395894</v>
          </cell>
          <cell r="C14" t="str">
            <v>WILDGAST</v>
          </cell>
          <cell r="E14">
            <v>12413</v>
          </cell>
        </row>
        <row r="15">
          <cell r="B15" t="str">
            <v>DE0946923456</v>
          </cell>
          <cell r="C15" t="str">
            <v>WAIDHAUS</v>
          </cell>
          <cell r="E15">
            <v>3940</v>
          </cell>
        </row>
        <row r="16">
          <cell r="B16" t="str">
            <v>DE0944502273</v>
          </cell>
          <cell r="C16" t="str">
            <v>POLARBAER</v>
          </cell>
          <cell r="E16">
            <v>10012</v>
          </cell>
        </row>
        <row r="17">
          <cell r="B17" t="str">
            <v>DE0940049340</v>
          </cell>
          <cell r="C17" t="str">
            <v>WILLENBERG</v>
          </cell>
          <cell r="E17">
            <v>1596</v>
          </cell>
        </row>
        <row r="18">
          <cell r="B18" t="str">
            <v>DE0951322752</v>
          </cell>
          <cell r="C18" t="str">
            <v>HETWIN</v>
          </cell>
          <cell r="E18">
            <v>5010</v>
          </cell>
        </row>
        <row r="19">
          <cell r="B19" t="str">
            <v>DE0949532712</v>
          </cell>
          <cell r="C19" t="str">
            <v>WALK</v>
          </cell>
          <cell r="E19">
            <v>1008</v>
          </cell>
        </row>
        <row r="20">
          <cell r="B20" t="str">
            <v>DE0947397865</v>
          </cell>
          <cell r="C20" t="str">
            <v>ZORRO</v>
          </cell>
          <cell r="E20">
            <v>10044</v>
          </cell>
        </row>
        <row r="21">
          <cell r="B21" t="str">
            <v>DE0947609647</v>
          </cell>
          <cell r="C21" t="str">
            <v>WERMUT</v>
          </cell>
          <cell r="E21">
            <v>8220</v>
          </cell>
        </row>
        <row r="22">
          <cell r="B22" t="str">
            <v>DE0945865134</v>
          </cell>
          <cell r="C22" t="str">
            <v>WALDI</v>
          </cell>
          <cell r="E22">
            <v>9500</v>
          </cell>
        </row>
        <row r="23">
          <cell r="B23" t="str">
            <v>DE0946651251</v>
          </cell>
          <cell r="C23" t="str">
            <v>WEST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5">
          <cell r="E5">
            <v>2029</v>
          </cell>
        </row>
        <row r="6">
          <cell r="E6">
            <v>2746</v>
          </cell>
        </row>
        <row r="7">
          <cell r="E7">
            <v>11193</v>
          </cell>
        </row>
        <row r="8">
          <cell r="E8">
            <v>5241</v>
          </cell>
        </row>
        <row r="9">
          <cell r="E9">
            <v>1611</v>
          </cell>
        </row>
        <row r="10">
          <cell r="E10">
            <v>21556</v>
          </cell>
        </row>
        <row r="11">
          <cell r="E11">
            <v>3350</v>
          </cell>
        </row>
        <row r="12">
          <cell r="E12">
            <v>3035</v>
          </cell>
        </row>
        <row r="13">
          <cell r="E13">
            <v>15408</v>
          </cell>
        </row>
        <row r="14">
          <cell r="E14">
            <v>3073</v>
          </cell>
        </row>
        <row r="15">
          <cell r="E15">
            <v>3051</v>
          </cell>
        </row>
        <row r="16">
          <cell r="E16">
            <v>1687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Sayfa1"/>
      <sheetName val="YERLİ ÜRETİM İMHA2017-2018"/>
      <sheetName val="KAPATMALAR"/>
      <sheetName val="2017 İTHAL İMHA"/>
      <sheetName val="2018 ithal i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6">
          <cell r="I106">
            <v>7580</v>
          </cell>
          <cell r="L106" t="str">
            <v>BE153675747</v>
          </cell>
          <cell r="M106" t="str">
            <v>OBLIGEANT DE BELLE EAU</v>
          </cell>
        </row>
        <row r="107">
          <cell r="I107">
            <v>7337</v>
          </cell>
          <cell r="L107" t="str">
            <v>BE157623692</v>
          </cell>
          <cell r="M107" t="str">
            <v>NAYAKOU DU BOIS REMONT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5">
          <cell r="B5" t="str">
            <v>FR3921920863</v>
          </cell>
          <cell r="C5" t="str">
            <v>INDOLOR</v>
          </cell>
          <cell r="E5">
            <v>504</v>
          </cell>
        </row>
        <row r="6">
          <cell r="B6" t="str">
            <v>FR7251982851</v>
          </cell>
          <cell r="C6" t="str">
            <v>JORDREN</v>
          </cell>
          <cell r="E6">
            <v>1008</v>
          </cell>
        </row>
        <row r="7">
          <cell r="B7" t="str">
            <v>FR3921920863</v>
          </cell>
          <cell r="C7" t="str">
            <v>HARPON</v>
          </cell>
          <cell r="E7">
            <v>504</v>
          </cell>
        </row>
        <row r="8">
          <cell r="B8" t="str">
            <v>FR7402472623</v>
          </cell>
          <cell r="C8" t="str">
            <v>HIGORA</v>
          </cell>
          <cell r="E8">
            <v>504</v>
          </cell>
        </row>
        <row r="9">
          <cell r="B9" t="str">
            <v>FR3919299030</v>
          </cell>
          <cell r="C9" t="str">
            <v>EMINEM</v>
          </cell>
          <cell r="E9">
            <v>3524</v>
          </cell>
        </row>
        <row r="10">
          <cell r="B10" t="str">
            <v>GR3926472172</v>
          </cell>
          <cell r="C10" t="str">
            <v>CARDIFF JB</v>
          </cell>
          <cell r="E10">
            <v>5040</v>
          </cell>
        </row>
        <row r="11">
          <cell r="B11" t="str">
            <v>FR8519408742</v>
          </cell>
          <cell r="C11" t="str">
            <v>FLIPEX JB</v>
          </cell>
          <cell r="E11">
            <v>504</v>
          </cell>
        </row>
        <row r="12">
          <cell r="B12" t="str">
            <v>FR3919315041</v>
          </cell>
          <cell r="C12" t="str">
            <v>FLASH JB</v>
          </cell>
          <cell r="E12">
            <v>1008</v>
          </cell>
        </row>
        <row r="13">
          <cell r="B13" t="str">
            <v>FR5359875842</v>
          </cell>
          <cell r="C13" t="str">
            <v>CASIMIR JB</v>
          </cell>
          <cell r="E13">
            <v>1028</v>
          </cell>
        </row>
        <row r="14">
          <cell r="B14" t="str">
            <v>FR5375489147</v>
          </cell>
          <cell r="C14" t="str">
            <v>ESPRIT JB</v>
          </cell>
          <cell r="E14">
            <v>1008</v>
          </cell>
        </row>
        <row r="15">
          <cell r="B15" t="str">
            <v>FR3912921249</v>
          </cell>
          <cell r="C15" t="str">
            <v>GUIDON JB</v>
          </cell>
          <cell r="E15">
            <v>2020</v>
          </cell>
        </row>
        <row r="16">
          <cell r="B16" t="str">
            <v>FR3920260325</v>
          </cell>
          <cell r="C16" t="str">
            <v>VALFIN JB</v>
          </cell>
          <cell r="E16">
            <v>2028</v>
          </cell>
        </row>
        <row r="17">
          <cell r="B17" t="str">
            <v>FR3920270220</v>
          </cell>
          <cell r="C17" t="str">
            <v>DISNEY JB</v>
          </cell>
          <cell r="E17">
            <v>4024</v>
          </cell>
        </row>
        <row r="18">
          <cell r="B18" t="str">
            <v>FR3925531062</v>
          </cell>
          <cell r="C18" t="str">
            <v>GAZIERJB</v>
          </cell>
          <cell r="E18">
            <v>3028</v>
          </cell>
        </row>
        <row r="19">
          <cell r="B19" t="str">
            <v>FR5375489449</v>
          </cell>
          <cell r="C19" t="str">
            <v>HOLDING JB</v>
          </cell>
          <cell r="E19">
            <v>504</v>
          </cell>
        </row>
        <row r="20">
          <cell r="B20" t="str">
            <v>FR7402327278</v>
          </cell>
          <cell r="C20" t="str">
            <v>FLYER JB</v>
          </cell>
          <cell r="E20">
            <v>5036</v>
          </cell>
        </row>
        <row r="21">
          <cell r="B21" t="str">
            <v>FR4241711199</v>
          </cell>
          <cell r="C21" t="str">
            <v>GHANA JB</v>
          </cell>
          <cell r="E21">
            <v>3024</v>
          </cell>
        </row>
        <row r="22">
          <cell r="B22" t="str">
            <v>FR5366862944</v>
          </cell>
          <cell r="C22" t="str">
            <v>ISOMER JB</v>
          </cell>
          <cell r="E22">
            <v>5052</v>
          </cell>
        </row>
        <row r="23">
          <cell r="B23" t="str">
            <v>FR5619374891</v>
          </cell>
          <cell r="C23" t="str">
            <v>JUMPER JB</v>
          </cell>
          <cell r="E23">
            <v>508</v>
          </cell>
        </row>
        <row r="24">
          <cell r="B24" t="str">
            <v>FR8577573891</v>
          </cell>
          <cell r="C24" t="str">
            <v>HESTRUS JB</v>
          </cell>
          <cell r="E24">
            <v>3028</v>
          </cell>
        </row>
        <row r="25">
          <cell r="B25" t="str">
            <v>FR3936033798</v>
          </cell>
          <cell r="C25" t="str">
            <v>JITEUF JB</v>
          </cell>
          <cell r="E25">
            <v>508</v>
          </cell>
        </row>
        <row r="26">
          <cell r="B26" t="str">
            <v>DE0944261399</v>
          </cell>
          <cell r="C26" t="str">
            <v>JOHANN</v>
          </cell>
          <cell r="E26">
            <v>7332</v>
          </cell>
        </row>
        <row r="27">
          <cell r="B27" t="str">
            <v>DE0947619118</v>
          </cell>
          <cell r="C27" t="str">
            <v>HUMOR</v>
          </cell>
          <cell r="E27">
            <v>5000</v>
          </cell>
        </row>
        <row r="28">
          <cell r="B28" t="str">
            <v>DE0947816094</v>
          </cell>
          <cell r="C28" t="str">
            <v>MAP</v>
          </cell>
          <cell r="E28">
            <v>9315</v>
          </cell>
        </row>
        <row r="29">
          <cell r="B29" t="str">
            <v>DE0947650913</v>
          </cell>
          <cell r="C29" t="str">
            <v>MERUNA</v>
          </cell>
          <cell r="E29">
            <v>8820</v>
          </cell>
        </row>
        <row r="30">
          <cell r="B30" t="str">
            <v>DE0946679309</v>
          </cell>
          <cell r="C30" t="str">
            <v>WESTLIFE</v>
          </cell>
          <cell r="E30">
            <v>6321</v>
          </cell>
        </row>
        <row r="31">
          <cell r="B31" t="str">
            <v>DE000816589529</v>
          </cell>
          <cell r="C31" t="str">
            <v>HILFINGER</v>
          </cell>
          <cell r="E31">
            <v>1000</v>
          </cell>
        </row>
        <row r="32">
          <cell r="B32" t="str">
            <v>DE0951483357</v>
          </cell>
          <cell r="C32" t="str">
            <v>WOLFSBLUT</v>
          </cell>
          <cell r="E32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Sayfa4"/>
      <sheetName val="Sayfa3"/>
      <sheetName val="YERLİ ÜRETİM İMHA2017-2018"/>
      <sheetName val="Sayfa2"/>
      <sheetName val="KAPATMALAR"/>
      <sheetName val="Sayfa1"/>
      <sheetName val="2017 İTHAL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35">
          <cell r="L735" t="str">
            <v>FIRODA JASON</v>
          </cell>
          <cell r="M735" t="str">
            <v>IE211179670649</v>
          </cell>
        </row>
        <row r="736">
          <cell r="L736" t="str">
            <v>LISA NA RI GUCCI</v>
          </cell>
          <cell r="M736" t="str">
            <v>IE311239540243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8">
          <cell r="E18">
            <v>4058</v>
          </cell>
        </row>
        <row r="19">
          <cell r="E19">
            <v>8184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Sayfa4"/>
      <sheetName val="Sayfa3"/>
      <sheetName val="YERLİ ÜRETİM İMHA2017-2018"/>
      <sheetName val="Sayfa2"/>
      <sheetName val="KAPATMALAR"/>
      <sheetName val="Sayfa1"/>
      <sheetName val="2017 İTHAL İ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2">
          <cell r="I622">
            <v>2540</v>
          </cell>
          <cell r="L622" t="str">
            <v>DE0938322620</v>
          </cell>
          <cell r="M622" t="str">
            <v>SAMLAND</v>
          </cell>
        </row>
        <row r="623">
          <cell r="I623">
            <v>1504</v>
          </cell>
          <cell r="L623" t="str">
            <v>DE0947144482</v>
          </cell>
          <cell r="M623" t="str">
            <v>WILD DOG</v>
          </cell>
        </row>
        <row r="624">
          <cell r="I624">
            <v>5028</v>
          </cell>
          <cell r="L624" t="str">
            <v>DE0946496217</v>
          </cell>
          <cell r="M624" t="str">
            <v>WILLDERNESS</v>
          </cell>
        </row>
        <row r="625">
          <cell r="I625">
            <v>5060</v>
          </cell>
          <cell r="L625" t="str">
            <v>DE0947467918</v>
          </cell>
          <cell r="M625" t="str">
            <v>ZIEGER</v>
          </cell>
        </row>
        <row r="626">
          <cell r="I626">
            <v>5025</v>
          </cell>
          <cell r="L626" t="str">
            <v>DE0943958218</v>
          </cell>
          <cell r="M626" t="str">
            <v xml:space="preserve">MONDRAGON </v>
          </cell>
        </row>
        <row r="627">
          <cell r="I627">
            <v>4551</v>
          </cell>
          <cell r="L627" t="str">
            <v>DE0946405399</v>
          </cell>
          <cell r="M627" t="str">
            <v>WESTLAND</v>
          </cell>
        </row>
        <row r="628">
          <cell r="I628">
            <v>5019</v>
          </cell>
          <cell r="L628" t="str">
            <v>DE0947659515</v>
          </cell>
          <cell r="M628" t="str">
            <v>ZILCHER</v>
          </cell>
        </row>
        <row r="692">
          <cell r="I692">
            <v>4100</v>
          </cell>
          <cell r="L692" t="str">
            <v>USA71181794</v>
          </cell>
          <cell r="M692" t="str">
            <v>SANDY-VALLEY GRAND</v>
          </cell>
        </row>
        <row r="693">
          <cell r="I693">
            <v>1000</v>
          </cell>
          <cell r="L693">
            <v>840003014466165</v>
          </cell>
          <cell r="M693" t="str">
            <v>PEAK JEROD ABEL</v>
          </cell>
        </row>
        <row r="694">
          <cell r="I694">
            <v>4000</v>
          </cell>
          <cell r="L694" t="str">
            <v>USA74072173</v>
          </cell>
          <cell r="M694" t="str">
            <v>WESSELCREST LANDON</v>
          </cell>
        </row>
        <row r="695">
          <cell r="I695">
            <v>1000</v>
          </cell>
          <cell r="L695">
            <v>840003129128793</v>
          </cell>
          <cell r="M695" t="str">
            <v>PEAK EVEREST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1">
          <cell r="B11" t="str">
            <v>DE000946543495/HG364</v>
          </cell>
          <cell r="C11" t="str">
            <v>LEWIS</v>
          </cell>
          <cell r="E11">
            <v>8866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Sayfa1"/>
      <sheetName val="YERLİ ÜRETİM İMHA2017-2018"/>
      <sheetName val="KAPATMALAR"/>
      <sheetName val="2017 İTHAL İMHA"/>
      <sheetName val="2018 ithal imha"/>
      <sheetName val="2016 imha"/>
      <sheetName val="2015 İMHALAR"/>
      <sheetName val=" imha"/>
      <sheetName val="KUSURLU BOĞA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37">
          <cell r="I737">
            <v>10000</v>
          </cell>
          <cell r="L737" t="str">
            <v>FR4241389107</v>
          </cell>
          <cell r="M737" t="str">
            <v>DESERT</v>
          </cell>
        </row>
        <row r="738">
          <cell r="I738">
            <v>10000</v>
          </cell>
          <cell r="L738" t="str">
            <v>FR6205007738</v>
          </cell>
          <cell r="M738" t="str">
            <v>DONALD</v>
          </cell>
        </row>
        <row r="739">
          <cell r="I739">
            <v>10000</v>
          </cell>
          <cell r="L739" t="str">
            <v>FR7261003844</v>
          </cell>
          <cell r="M739" t="str">
            <v>GENTILEBA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Sayfa1"/>
      <sheetName val="YERLİ ÜRETİM İMHA2017-2018"/>
      <sheetName val="KAPATMALAR"/>
      <sheetName val="2017 İTHAL İMHA"/>
      <sheetName val="2018 ithal imha"/>
      <sheetName val="2016 imha"/>
      <sheetName val="2015 İMHALAR"/>
      <sheetName val=" imha"/>
      <sheetName val="KUSURLU BOĞAL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25">
          <cell r="I125">
            <v>200</v>
          </cell>
          <cell r="P125" t="str">
            <v>DİŞİ</v>
          </cell>
        </row>
        <row r="126">
          <cell r="I126">
            <v>200</v>
          </cell>
          <cell r="P126" t="str">
            <v>DİŞİ</v>
          </cell>
        </row>
        <row r="127">
          <cell r="I127">
            <v>686</v>
          </cell>
          <cell r="P127" t="str">
            <v>DİŞİ</v>
          </cell>
        </row>
        <row r="128">
          <cell r="I128">
            <v>616</v>
          </cell>
        </row>
        <row r="129">
          <cell r="I129">
            <v>1705</v>
          </cell>
        </row>
        <row r="130">
          <cell r="I130">
            <v>2753</v>
          </cell>
          <cell r="P130" t="str">
            <v>DİŞİ</v>
          </cell>
        </row>
        <row r="131">
          <cell r="I131">
            <v>908</v>
          </cell>
          <cell r="P131" t="str">
            <v>DİŞİ</v>
          </cell>
        </row>
        <row r="132">
          <cell r="I132">
            <v>2000</v>
          </cell>
          <cell r="P132" t="str">
            <v>DİŞİ</v>
          </cell>
        </row>
        <row r="133">
          <cell r="I133">
            <v>500</v>
          </cell>
        </row>
        <row r="134">
          <cell r="I134">
            <v>695</v>
          </cell>
        </row>
        <row r="135">
          <cell r="I135">
            <v>1000</v>
          </cell>
        </row>
        <row r="136">
          <cell r="I136">
            <v>1182</v>
          </cell>
          <cell r="P136" t="str">
            <v>DİŞİ</v>
          </cell>
        </row>
        <row r="137">
          <cell r="I137">
            <v>1000</v>
          </cell>
        </row>
        <row r="138">
          <cell r="I138">
            <v>1250</v>
          </cell>
        </row>
        <row r="139">
          <cell r="I139">
            <v>750</v>
          </cell>
        </row>
        <row r="140">
          <cell r="I140">
            <v>1500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8">
          <cell r="B18">
            <v>784841</v>
          </cell>
        </row>
        <row r="19">
          <cell r="B19">
            <v>784785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25">
          <cell r="B25" t="str">
            <v>DE0944117876</v>
          </cell>
          <cell r="C25" t="str">
            <v>EMPATHIE</v>
          </cell>
          <cell r="E25">
            <v>10127</v>
          </cell>
        </row>
        <row r="26">
          <cell r="B26" t="str">
            <v>DE0946230923</v>
          </cell>
          <cell r="C26" t="str">
            <v>HURRYUP</v>
          </cell>
          <cell r="E26">
            <v>4048</v>
          </cell>
        </row>
        <row r="27">
          <cell r="B27" t="str">
            <v>DE0947294531</v>
          </cell>
          <cell r="C27" t="str">
            <v>VELLINI</v>
          </cell>
          <cell r="E27">
            <v>7176</v>
          </cell>
        </row>
        <row r="28">
          <cell r="B28" t="str">
            <v>DE0946177059</v>
          </cell>
          <cell r="C28" t="str">
            <v>WELTSTAR</v>
          </cell>
          <cell r="E28">
            <v>15886</v>
          </cell>
        </row>
        <row r="29">
          <cell r="B29" t="str">
            <v>DE0947660778</v>
          </cell>
          <cell r="C29" t="str">
            <v>WILDEWIESN</v>
          </cell>
          <cell r="E29">
            <v>4712</v>
          </cell>
        </row>
        <row r="30">
          <cell r="B30" t="str">
            <v>DE0974592216</v>
          </cell>
          <cell r="C30" t="str">
            <v>JOCHL</v>
          </cell>
          <cell r="E30">
            <v>22835</v>
          </cell>
        </row>
        <row r="31">
          <cell r="B31" t="str">
            <v>DE0945755097</v>
          </cell>
          <cell r="C31" t="str">
            <v>WALLOS</v>
          </cell>
          <cell r="E31">
            <v>7554</v>
          </cell>
        </row>
        <row r="32">
          <cell r="B32" t="str">
            <v>DE0946822046</v>
          </cell>
          <cell r="C32" t="str">
            <v>WILDNIS</v>
          </cell>
          <cell r="E32">
            <v>9907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1"/>
  <sheetViews>
    <sheetView tabSelected="1" zoomScaleNormal="100" workbookViewId="0">
      <pane ySplit="2" topLeftCell="A369" activePane="bottomLeft" state="frozen"/>
      <selection pane="bottomLeft" activeCell="L375" sqref="L375"/>
    </sheetView>
  </sheetViews>
  <sheetFormatPr defaultRowHeight="15" x14ac:dyDescent="0.25"/>
  <cols>
    <col min="1" max="1" width="5.5703125" customWidth="1"/>
    <col min="2" max="2" width="21" customWidth="1"/>
    <col min="3" max="3" width="27.5703125" bestFit="1" customWidth="1"/>
    <col min="4" max="4" width="31.42578125" customWidth="1"/>
    <col min="5" max="5" width="13.5703125" customWidth="1"/>
    <col min="6" max="6" width="11.140625" customWidth="1"/>
  </cols>
  <sheetData>
    <row r="1" spans="1:6" x14ac:dyDescent="0.25">
      <c r="A1" s="81" t="s">
        <v>15</v>
      </c>
      <c r="B1" s="81"/>
      <c r="C1" s="81"/>
      <c r="D1" s="81"/>
      <c r="E1" s="81"/>
      <c r="F1" s="81"/>
    </row>
    <row r="2" spans="1:6" x14ac:dyDescent="0.25">
      <c r="A2" s="82"/>
      <c r="B2" s="82"/>
      <c r="C2" s="82"/>
      <c r="D2" s="82"/>
      <c r="E2" s="82"/>
      <c r="F2" s="82"/>
    </row>
    <row r="3" spans="1:6" ht="18.75" customHeight="1" x14ac:dyDescent="0.25">
      <c r="A3" s="1" t="s">
        <v>0</v>
      </c>
      <c r="B3" s="1" t="s">
        <v>1</v>
      </c>
      <c r="C3" s="5" t="s">
        <v>4</v>
      </c>
      <c r="D3" s="5" t="s">
        <v>2</v>
      </c>
      <c r="E3" s="2" t="s">
        <v>16</v>
      </c>
      <c r="F3" s="7" t="s">
        <v>3</v>
      </c>
    </row>
    <row r="4" spans="1:6" x14ac:dyDescent="0.25">
      <c r="A4" s="8">
        <v>1</v>
      </c>
      <c r="B4" s="9" t="s">
        <v>5</v>
      </c>
      <c r="C4" s="10" t="s">
        <v>6</v>
      </c>
      <c r="D4" s="8" t="s">
        <v>7</v>
      </c>
      <c r="E4" s="73"/>
      <c r="F4" s="17">
        <v>26000</v>
      </c>
    </row>
    <row r="5" spans="1:6" x14ac:dyDescent="0.25">
      <c r="A5" s="3">
        <v>2</v>
      </c>
      <c r="B5" s="4" t="s">
        <v>5</v>
      </c>
      <c r="C5" s="6" t="s">
        <v>9</v>
      </c>
      <c r="D5" s="3" t="s">
        <v>10</v>
      </c>
      <c r="E5" s="74"/>
      <c r="F5" s="18">
        <v>45000</v>
      </c>
    </row>
    <row r="6" spans="1:6" x14ac:dyDescent="0.25">
      <c r="A6" s="3">
        <v>3</v>
      </c>
      <c r="B6" s="4" t="s">
        <v>5</v>
      </c>
      <c r="C6" s="6" t="s">
        <v>11</v>
      </c>
      <c r="D6" s="3" t="s">
        <v>12</v>
      </c>
      <c r="E6" s="74"/>
      <c r="F6" s="18">
        <v>6500</v>
      </c>
    </row>
    <row r="7" spans="1:6" x14ac:dyDescent="0.25">
      <c r="A7" s="8">
        <v>4</v>
      </c>
      <c r="B7" s="4" t="s">
        <v>5</v>
      </c>
      <c r="C7" s="6" t="s">
        <v>13</v>
      </c>
      <c r="D7" s="3" t="s">
        <v>14</v>
      </c>
      <c r="E7" s="74"/>
      <c r="F7" s="18">
        <v>3000</v>
      </c>
    </row>
    <row r="8" spans="1:6" x14ac:dyDescent="0.25">
      <c r="A8" s="3">
        <v>5</v>
      </c>
      <c r="B8" s="4" t="s">
        <v>5</v>
      </c>
      <c r="C8" s="6" t="str">
        <f>'[1]2016-2017'!$G$858</f>
        <v>DE0946689448</v>
      </c>
      <c r="D8" s="3" t="s">
        <v>8</v>
      </c>
      <c r="E8" s="74"/>
      <c r="F8" s="18">
        <v>36558</v>
      </c>
    </row>
    <row r="9" spans="1:6" x14ac:dyDescent="0.25">
      <c r="A9" s="8">
        <v>6</v>
      </c>
      <c r="B9" s="4" t="s">
        <v>17</v>
      </c>
      <c r="C9" s="6">
        <v>840003011527364</v>
      </c>
      <c r="D9" s="3" t="s">
        <v>18</v>
      </c>
      <c r="E9" s="14"/>
      <c r="F9" s="18">
        <v>1216</v>
      </c>
    </row>
    <row r="10" spans="1:6" x14ac:dyDescent="0.25">
      <c r="A10" s="11">
        <v>7</v>
      </c>
      <c r="B10" s="12" t="s">
        <v>17</v>
      </c>
      <c r="C10" s="13" t="s">
        <v>19</v>
      </c>
      <c r="D10" s="11" t="s">
        <v>20</v>
      </c>
      <c r="E10" s="34"/>
      <c r="F10" s="19">
        <v>11963</v>
      </c>
    </row>
    <row r="11" spans="1:6" ht="15.75" x14ac:dyDescent="0.25">
      <c r="A11" s="3">
        <v>8</v>
      </c>
      <c r="B11" s="14" t="s">
        <v>21</v>
      </c>
      <c r="C11" s="6" t="s">
        <v>22</v>
      </c>
      <c r="D11" s="15" t="s">
        <v>23</v>
      </c>
      <c r="E11" s="14"/>
      <c r="F11" s="20">
        <v>3220</v>
      </c>
    </row>
    <row r="12" spans="1:6" ht="15.75" x14ac:dyDescent="0.25">
      <c r="A12" s="3">
        <v>9</v>
      </c>
      <c r="B12" s="14" t="s">
        <v>21</v>
      </c>
      <c r="C12" s="6" t="s">
        <v>24</v>
      </c>
      <c r="D12" s="15" t="s">
        <v>25</v>
      </c>
      <c r="E12" s="14"/>
      <c r="F12" s="20">
        <v>1080</v>
      </c>
    </row>
    <row r="13" spans="1:6" x14ac:dyDescent="0.25">
      <c r="A13" s="3">
        <v>10</v>
      </c>
      <c r="B13" s="14" t="s">
        <v>21</v>
      </c>
      <c r="C13" s="14" t="s">
        <v>26</v>
      </c>
      <c r="D13" s="14" t="s">
        <v>27</v>
      </c>
      <c r="E13" s="14"/>
      <c r="F13" s="20">
        <v>5410</v>
      </c>
    </row>
    <row r="14" spans="1:6" x14ac:dyDescent="0.25">
      <c r="A14" s="3">
        <v>11</v>
      </c>
      <c r="B14" s="14" t="s">
        <v>21</v>
      </c>
      <c r="C14" s="14" t="s">
        <v>28</v>
      </c>
      <c r="D14" s="14" t="s">
        <v>29</v>
      </c>
      <c r="E14" s="14"/>
      <c r="F14" s="20">
        <v>4882</v>
      </c>
    </row>
    <row r="15" spans="1:6" x14ac:dyDescent="0.25">
      <c r="A15" s="3">
        <v>12</v>
      </c>
      <c r="B15" s="14" t="s">
        <v>21</v>
      </c>
      <c r="C15" s="14" t="s">
        <v>30</v>
      </c>
      <c r="D15" s="16" t="s">
        <v>31</v>
      </c>
      <c r="E15" s="14"/>
      <c r="F15" s="20">
        <v>3190</v>
      </c>
    </row>
    <row r="16" spans="1:6" x14ac:dyDescent="0.25">
      <c r="A16" s="3">
        <v>13</v>
      </c>
      <c r="B16" s="14" t="s">
        <v>21</v>
      </c>
      <c r="C16" s="14" t="s">
        <v>32</v>
      </c>
      <c r="D16" s="14" t="s">
        <v>33</v>
      </c>
      <c r="E16" s="14"/>
      <c r="F16" s="20">
        <v>9640</v>
      </c>
    </row>
    <row r="17" spans="1:6" x14ac:dyDescent="0.25">
      <c r="A17" s="3">
        <v>14</v>
      </c>
      <c r="B17" s="14" t="s">
        <v>21</v>
      </c>
      <c r="C17" s="14" t="s">
        <v>34</v>
      </c>
      <c r="D17" s="14" t="s">
        <v>35</v>
      </c>
      <c r="E17" s="14"/>
      <c r="F17" s="20">
        <v>7450</v>
      </c>
    </row>
    <row r="18" spans="1:6" x14ac:dyDescent="0.25">
      <c r="A18" s="3">
        <v>15</v>
      </c>
      <c r="B18" s="14" t="s">
        <v>21</v>
      </c>
      <c r="C18" s="14" t="s">
        <v>36</v>
      </c>
      <c r="D18" s="14" t="s">
        <v>37</v>
      </c>
      <c r="E18" s="14"/>
      <c r="F18" s="20">
        <v>7055</v>
      </c>
    </row>
    <row r="19" spans="1:6" x14ac:dyDescent="0.25">
      <c r="A19" s="3">
        <v>16</v>
      </c>
      <c r="B19" s="14" t="s">
        <v>21</v>
      </c>
      <c r="C19" s="14" t="s">
        <v>38</v>
      </c>
      <c r="D19" s="14" t="s">
        <v>39</v>
      </c>
      <c r="E19" s="14"/>
      <c r="F19" s="20">
        <v>9384</v>
      </c>
    </row>
    <row r="20" spans="1:6" x14ac:dyDescent="0.25">
      <c r="A20" s="3">
        <v>17</v>
      </c>
      <c r="B20" s="14" t="s">
        <v>21</v>
      </c>
      <c r="C20" s="14" t="s">
        <v>40</v>
      </c>
      <c r="D20" s="14" t="s">
        <v>41</v>
      </c>
      <c r="E20" s="14"/>
      <c r="F20" s="20">
        <v>1070</v>
      </c>
    </row>
    <row r="21" spans="1:6" x14ac:dyDescent="0.25">
      <c r="A21" s="3">
        <v>18</v>
      </c>
      <c r="B21" s="14" t="s">
        <v>21</v>
      </c>
      <c r="C21" s="14" t="s">
        <v>42</v>
      </c>
      <c r="D21" s="14" t="s">
        <v>43</v>
      </c>
      <c r="E21" s="14"/>
      <c r="F21" s="20">
        <v>3240</v>
      </c>
    </row>
    <row r="22" spans="1:6" x14ac:dyDescent="0.25">
      <c r="A22" s="4">
        <v>19</v>
      </c>
      <c r="B22" s="21" t="s">
        <v>44</v>
      </c>
      <c r="C22" s="21" t="s">
        <v>45</v>
      </c>
      <c r="D22" s="21" t="s">
        <v>46</v>
      </c>
      <c r="E22" s="14"/>
      <c r="F22" s="22">
        <v>8917</v>
      </c>
    </row>
    <row r="23" spans="1:6" x14ac:dyDescent="0.25">
      <c r="A23" s="3">
        <v>20</v>
      </c>
      <c r="B23" s="21" t="s">
        <v>5</v>
      </c>
      <c r="C23" s="21" t="s">
        <v>47</v>
      </c>
      <c r="D23" s="21" t="s">
        <v>48</v>
      </c>
      <c r="E23" s="14"/>
      <c r="F23" s="22">
        <v>1500</v>
      </c>
    </row>
    <row r="24" spans="1:6" x14ac:dyDescent="0.25">
      <c r="A24" s="3">
        <v>21</v>
      </c>
      <c r="B24" s="21" t="s">
        <v>5</v>
      </c>
      <c r="C24" s="21" t="s">
        <v>49</v>
      </c>
      <c r="D24" s="21" t="s">
        <v>50</v>
      </c>
      <c r="E24" s="14"/>
      <c r="F24" s="22">
        <v>1500</v>
      </c>
    </row>
    <row r="25" spans="1:6" x14ac:dyDescent="0.25">
      <c r="A25" s="3">
        <v>22</v>
      </c>
      <c r="B25" s="21" t="s">
        <v>5</v>
      </c>
      <c r="C25" s="21" t="s">
        <v>51</v>
      </c>
      <c r="D25" s="21" t="s">
        <v>52</v>
      </c>
      <c r="E25" s="14"/>
      <c r="F25" s="22">
        <v>1500</v>
      </c>
    </row>
    <row r="26" spans="1:6" x14ac:dyDescent="0.25">
      <c r="A26" s="4">
        <v>23</v>
      </c>
      <c r="B26" s="21" t="s">
        <v>5</v>
      </c>
      <c r="C26" s="21" t="s">
        <v>53</v>
      </c>
      <c r="D26" s="21" t="s">
        <v>54</v>
      </c>
      <c r="E26" s="14"/>
      <c r="F26" s="22">
        <v>4862</v>
      </c>
    </row>
    <row r="27" spans="1:6" x14ac:dyDescent="0.25">
      <c r="A27" s="3">
        <v>24</v>
      </c>
      <c r="B27" s="21" t="s">
        <v>5</v>
      </c>
      <c r="C27" s="67" t="s">
        <v>55</v>
      </c>
      <c r="D27" s="67" t="s">
        <v>56</v>
      </c>
      <c r="E27" s="34"/>
      <c r="F27" s="68">
        <v>12000</v>
      </c>
    </row>
    <row r="28" spans="1:6" x14ac:dyDescent="0.25">
      <c r="A28" s="4">
        <v>25</v>
      </c>
      <c r="B28" s="21" t="s">
        <v>74</v>
      </c>
      <c r="C28" s="14" t="s">
        <v>57</v>
      </c>
      <c r="D28" s="24" t="s">
        <v>58</v>
      </c>
      <c r="E28" s="14"/>
      <c r="F28" s="32">
        <v>2000</v>
      </c>
    </row>
    <row r="29" spans="1:6" x14ac:dyDescent="0.25">
      <c r="A29" s="3">
        <v>26</v>
      </c>
      <c r="B29" s="21" t="s">
        <v>74</v>
      </c>
      <c r="C29" s="23" t="s">
        <v>59</v>
      </c>
      <c r="D29" s="24" t="s">
        <v>60</v>
      </c>
      <c r="E29" s="14"/>
      <c r="F29" s="31">
        <v>2000</v>
      </c>
    </row>
    <row r="30" spans="1:6" x14ac:dyDescent="0.25">
      <c r="A30" s="4">
        <v>27</v>
      </c>
      <c r="B30" s="21" t="s">
        <v>74</v>
      </c>
      <c r="C30" s="23" t="s">
        <v>61</v>
      </c>
      <c r="D30" s="24" t="s">
        <v>62</v>
      </c>
      <c r="E30" s="14"/>
      <c r="F30" s="31">
        <v>2000</v>
      </c>
    </row>
    <row r="31" spans="1:6" x14ac:dyDescent="0.25">
      <c r="A31" s="3">
        <v>28</v>
      </c>
      <c r="B31" s="21" t="s">
        <v>74</v>
      </c>
      <c r="C31" s="23">
        <v>840003133371318</v>
      </c>
      <c r="D31" s="24" t="s">
        <v>63</v>
      </c>
      <c r="E31" s="14"/>
      <c r="F31" s="31">
        <v>2000</v>
      </c>
    </row>
    <row r="32" spans="1:6" x14ac:dyDescent="0.25">
      <c r="A32" s="4">
        <v>29</v>
      </c>
      <c r="B32" s="21" t="s">
        <v>74</v>
      </c>
      <c r="C32" s="25" t="s">
        <v>64</v>
      </c>
      <c r="D32" s="26" t="s">
        <v>65</v>
      </c>
      <c r="E32" s="14"/>
      <c r="F32" s="31">
        <v>2000</v>
      </c>
    </row>
    <row r="33" spans="1:6" x14ac:dyDescent="0.25">
      <c r="A33" s="3">
        <v>30</v>
      </c>
      <c r="B33" s="21" t="s">
        <v>74</v>
      </c>
      <c r="C33" s="27" t="s">
        <v>66</v>
      </c>
      <c r="D33" s="28" t="s">
        <v>67</v>
      </c>
      <c r="E33" s="14"/>
      <c r="F33" s="31">
        <v>3000</v>
      </c>
    </row>
    <row r="34" spans="1:6" x14ac:dyDescent="0.25">
      <c r="A34" s="4">
        <v>31</v>
      </c>
      <c r="B34" s="21" t="s">
        <v>74</v>
      </c>
      <c r="C34" s="29" t="s">
        <v>68</v>
      </c>
      <c r="D34" s="29" t="s">
        <v>69</v>
      </c>
      <c r="E34" s="14"/>
      <c r="F34" s="31">
        <v>5000</v>
      </c>
    </row>
    <row r="35" spans="1:6" x14ac:dyDescent="0.25">
      <c r="A35" s="3">
        <v>32</v>
      </c>
      <c r="B35" s="21" t="s">
        <v>74</v>
      </c>
      <c r="C35" s="29" t="s">
        <v>70</v>
      </c>
      <c r="D35" s="29" t="s">
        <v>71</v>
      </c>
      <c r="E35" s="14"/>
      <c r="F35" s="31">
        <v>2000</v>
      </c>
    </row>
    <row r="36" spans="1:6" x14ac:dyDescent="0.25">
      <c r="A36" s="4">
        <v>33</v>
      </c>
      <c r="B36" s="21" t="s">
        <v>74</v>
      </c>
      <c r="C36" s="29" t="s">
        <v>72</v>
      </c>
      <c r="D36" s="29" t="s">
        <v>73</v>
      </c>
      <c r="E36" s="14" t="s">
        <v>75</v>
      </c>
      <c r="F36" s="31">
        <v>500</v>
      </c>
    </row>
    <row r="37" spans="1:6" x14ac:dyDescent="0.25">
      <c r="A37" s="3">
        <v>34</v>
      </c>
      <c r="B37" s="21" t="s">
        <v>74</v>
      </c>
      <c r="C37" s="29" t="s">
        <v>57</v>
      </c>
      <c r="D37" s="29" t="s">
        <v>58</v>
      </c>
      <c r="E37" s="14" t="s">
        <v>75</v>
      </c>
      <c r="F37" s="31">
        <v>1000</v>
      </c>
    </row>
    <row r="38" spans="1:6" x14ac:dyDescent="0.25">
      <c r="A38" s="4">
        <v>35</v>
      </c>
      <c r="B38" s="21" t="s">
        <v>74</v>
      </c>
      <c r="C38" s="28" t="s">
        <v>59</v>
      </c>
      <c r="D38" s="28" t="s">
        <v>60</v>
      </c>
      <c r="E38" s="14" t="s">
        <v>75</v>
      </c>
      <c r="F38" s="32">
        <v>500</v>
      </c>
    </row>
    <row r="39" spans="1:6" x14ac:dyDescent="0.25">
      <c r="A39" s="3">
        <v>36</v>
      </c>
      <c r="B39" s="21" t="s">
        <v>110</v>
      </c>
      <c r="C39" s="28" t="s">
        <v>76</v>
      </c>
      <c r="D39" s="28" t="s">
        <v>77</v>
      </c>
      <c r="E39" s="14"/>
      <c r="F39" s="31">
        <v>4002</v>
      </c>
    </row>
    <row r="40" spans="1:6" x14ac:dyDescent="0.25">
      <c r="A40" s="4">
        <v>37</v>
      </c>
      <c r="B40" s="21" t="s">
        <v>110</v>
      </c>
      <c r="C40" s="28" t="s">
        <v>78</v>
      </c>
      <c r="D40" s="28" t="s">
        <v>79</v>
      </c>
      <c r="E40" s="14"/>
      <c r="F40" s="28">
        <v>6394</v>
      </c>
    </row>
    <row r="41" spans="1:6" x14ac:dyDescent="0.25">
      <c r="A41" s="3">
        <v>38</v>
      </c>
      <c r="B41" s="21" t="s">
        <v>110</v>
      </c>
      <c r="C41" s="28" t="s">
        <v>80</v>
      </c>
      <c r="D41" s="28" t="s">
        <v>81</v>
      </c>
      <c r="E41" s="14"/>
      <c r="F41" s="28">
        <v>1002</v>
      </c>
    </row>
    <row r="42" spans="1:6" x14ac:dyDescent="0.25">
      <c r="A42" s="4">
        <v>39</v>
      </c>
      <c r="B42" s="21" t="s">
        <v>110</v>
      </c>
      <c r="C42" s="28" t="s">
        <v>82</v>
      </c>
      <c r="D42" s="28" t="s">
        <v>83</v>
      </c>
      <c r="E42" s="14"/>
      <c r="F42" s="28">
        <v>1202</v>
      </c>
    </row>
    <row r="43" spans="1:6" x14ac:dyDescent="0.25">
      <c r="A43" s="3">
        <v>40</v>
      </c>
      <c r="B43" s="21" t="s">
        <v>110</v>
      </c>
      <c r="C43" s="28" t="s">
        <v>84</v>
      </c>
      <c r="D43" s="28" t="s">
        <v>85</v>
      </c>
      <c r="E43" s="14"/>
      <c r="F43" s="31">
        <v>24493</v>
      </c>
    </row>
    <row r="44" spans="1:6" x14ac:dyDescent="0.25">
      <c r="A44" s="4">
        <v>41</v>
      </c>
      <c r="B44" s="21" t="s">
        <v>110</v>
      </c>
      <c r="C44" s="28" t="s">
        <v>86</v>
      </c>
      <c r="D44" s="28" t="s">
        <v>87</v>
      </c>
      <c r="E44" s="14"/>
      <c r="F44" s="31">
        <v>997</v>
      </c>
    </row>
    <row r="45" spans="1:6" x14ac:dyDescent="0.25">
      <c r="A45" s="3">
        <v>42</v>
      </c>
      <c r="B45" s="21" t="s">
        <v>110</v>
      </c>
      <c r="C45" s="28" t="s">
        <v>88</v>
      </c>
      <c r="D45" s="28" t="s">
        <v>89</v>
      </c>
      <c r="E45" s="14"/>
      <c r="F45" s="31">
        <v>9999</v>
      </c>
    </row>
    <row r="46" spans="1:6" x14ac:dyDescent="0.25">
      <c r="A46" s="4">
        <v>43</v>
      </c>
      <c r="B46" s="21" t="s">
        <v>110</v>
      </c>
      <c r="C46" s="28" t="s">
        <v>90</v>
      </c>
      <c r="D46" s="28" t="s">
        <v>91</v>
      </c>
      <c r="E46" s="14"/>
      <c r="F46" s="31">
        <v>19229</v>
      </c>
    </row>
    <row r="47" spans="1:6" x14ac:dyDescent="0.25">
      <c r="A47" s="3">
        <v>44</v>
      </c>
      <c r="B47" s="21" t="s">
        <v>110</v>
      </c>
      <c r="C47" s="28" t="s">
        <v>92</v>
      </c>
      <c r="D47" s="28" t="s">
        <v>93</v>
      </c>
      <c r="E47" s="14"/>
      <c r="F47" s="31">
        <v>5002</v>
      </c>
    </row>
    <row r="48" spans="1:6" x14ac:dyDescent="0.25">
      <c r="A48" s="4">
        <v>45</v>
      </c>
      <c r="B48" s="21" t="s">
        <v>110</v>
      </c>
      <c r="C48" s="28" t="s">
        <v>94</v>
      </c>
      <c r="D48" s="28" t="s">
        <v>95</v>
      </c>
      <c r="E48" s="14"/>
      <c r="F48" s="31">
        <v>3002</v>
      </c>
    </row>
    <row r="49" spans="1:6" x14ac:dyDescent="0.25">
      <c r="A49" s="3">
        <v>46</v>
      </c>
      <c r="B49" s="21" t="s">
        <v>110</v>
      </c>
      <c r="C49" s="28" t="s">
        <v>96</v>
      </c>
      <c r="D49" s="28" t="s">
        <v>97</v>
      </c>
      <c r="E49" s="14"/>
      <c r="F49" s="31">
        <v>14976</v>
      </c>
    </row>
    <row r="50" spans="1:6" x14ac:dyDescent="0.25">
      <c r="A50" s="4">
        <v>47</v>
      </c>
      <c r="B50" s="21" t="s">
        <v>110</v>
      </c>
      <c r="C50" s="28" t="s">
        <v>98</v>
      </c>
      <c r="D50" s="28" t="s">
        <v>99</v>
      </c>
      <c r="E50" s="14"/>
      <c r="F50" s="31">
        <v>10002</v>
      </c>
    </row>
    <row r="51" spans="1:6" x14ac:dyDescent="0.25">
      <c r="A51" s="3">
        <v>48</v>
      </c>
      <c r="B51" s="21" t="s">
        <v>110</v>
      </c>
      <c r="C51" s="28" t="s">
        <v>100</v>
      </c>
      <c r="D51" s="28" t="s">
        <v>101</v>
      </c>
      <c r="E51" s="14"/>
      <c r="F51" s="31">
        <v>2518</v>
      </c>
    </row>
    <row r="52" spans="1:6" x14ac:dyDescent="0.25">
      <c r="A52" s="4">
        <v>49</v>
      </c>
      <c r="B52" s="21" t="s">
        <v>110</v>
      </c>
      <c r="C52" s="28" t="s">
        <v>102</v>
      </c>
      <c r="D52" s="28" t="s">
        <v>103</v>
      </c>
      <c r="E52" s="14"/>
      <c r="F52" s="31">
        <v>10002</v>
      </c>
    </row>
    <row r="53" spans="1:6" x14ac:dyDescent="0.25">
      <c r="A53" s="3">
        <v>50</v>
      </c>
      <c r="B53" s="21" t="s">
        <v>110</v>
      </c>
      <c r="C53" s="28" t="s">
        <v>104</v>
      </c>
      <c r="D53" s="28" t="s">
        <v>105</v>
      </c>
      <c r="E53" s="14"/>
      <c r="F53" s="31">
        <v>10001</v>
      </c>
    </row>
    <row r="54" spans="1:6" x14ac:dyDescent="0.25">
      <c r="A54" s="4">
        <v>51</v>
      </c>
      <c r="B54" s="21" t="s">
        <v>110</v>
      </c>
      <c r="C54" s="28" t="s">
        <v>106</v>
      </c>
      <c r="D54" s="28" t="s">
        <v>107</v>
      </c>
      <c r="E54" s="14"/>
      <c r="F54" s="31">
        <v>5002</v>
      </c>
    </row>
    <row r="55" spans="1:6" x14ac:dyDescent="0.25">
      <c r="A55" s="3">
        <v>52</v>
      </c>
      <c r="B55" s="67" t="s">
        <v>110</v>
      </c>
      <c r="C55" s="29" t="s">
        <v>108</v>
      </c>
      <c r="D55" s="29" t="s">
        <v>109</v>
      </c>
      <c r="E55" s="75"/>
      <c r="F55" s="32">
        <v>9857</v>
      </c>
    </row>
    <row r="56" spans="1:6" ht="15.75" x14ac:dyDescent="0.25">
      <c r="A56" s="3">
        <v>53</v>
      </c>
      <c r="B56" s="14" t="s">
        <v>111</v>
      </c>
      <c r="C56" s="33" t="s">
        <v>112</v>
      </c>
      <c r="D56" s="15" t="s">
        <v>113</v>
      </c>
      <c r="E56" s="75"/>
      <c r="F56" s="32">
        <v>16369</v>
      </c>
    </row>
    <row r="57" spans="1:6" ht="15.75" x14ac:dyDescent="0.25">
      <c r="A57" s="4">
        <v>54</v>
      </c>
      <c r="B57" s="14" t="s">
        <v>111</v>
      </c>
      <c r="C57" s="33" t="s">
        <v>114</v>
      </c>
      <c r="D57" s="15" t="s">
        <v>115</v>
      </c>
      <c r="E57" s="75"/>
      <c r="F57" s="32">
        <v>2730</v>
      </c>
    </row>
    <row r="58" spans="1:6" ht="15.75" x14ac:dyDescent="0.25">
      <c r="A58" s="3">
        <v>55</v>
      </c>
      <c r="B58" s="34" t="s">
        <v>111</v>
      </c>
      <c r="C58" s="35" t="s">
        <v>116</v>
      </c>
      <c r="D58" s="36" t="s">
        <v>117</v>
      </c>
      <c r="E58" s="76"/>
      <c r="F58" s="31">
        <v>7279</v>
      </c>
    </row>
    <row r="59" spans="1:6" ht="15.75" x14ac:dyDescent="0.25">
      <c r="A59" s="4">
        <v>56</v>
      </c>
      <c r="B59" s="21" t="s">
        <v>122</v>
      </c>
      <c r="C59" s="33" t="s">
        <v>118</v>
      </c>
      <c r="D59" s="15" t="s">
        <v>119</v>
      </c>
      <c r="E59" s="14"/>
      <c r="F59" s="32">
        <v>20125</v>
      </c>
    </row>
    <row r="60" spans="1:6" ht="15.75" x14ac:dyDescent="0.25">
      <c r="A60" s="3">
        <v>57</v>
      </c>
      <c r="B60" s="21" t="s">
        <v>122</v>
      </c>
      <c r="C60" s="33" t="s">
        <v>120</v>
      </c>
      <c r="D60" s="15" t="s">
        <v>121</v>
      </c>
      <c r="E60" s="14"/>
      <c r="F60" s="32">
        <v>7015</v>
      </c>
    </row>
    <row r="61" spans="1:6" ht="15.75" x14ac:dyDescent="0.25">
      <c r="A61" s="4">
        <v>58</v>
      </c>
      <c r="B61" s="21" t="s">
        <v>137</v>
      </c>
      <c r="C61" s="33" t="s">
        <v>124</v>
      </c>
      <c r="D61" s="15" t="s">
        <v>125</v>
      </c>
      <c r="E61" s="14"/>
      <c r="F61" s="37">
        <v>2429</v>
      </c>
    </row>
    <row r="62" spans="1:6" ht="15.75" x14ac:dyDescent="0.25">
      <c r="A62" s="3">
        <v>59</v>
      </c>
      <c r="B62" s="21" t="s">
        <v>137</v>
      </c>
      <c r="C62" s="33" t="s">
        <v>126</v>
      </c>
      <c r="D62" s="15" t="s">
        <v>127</v>
      </c>
      <c r="E62" s="14"/>
      <c r="F62" s="32">
        <v>19660</v>
      </c>
    </row>
    <row r="63" spans="1:6" ht="15.75" x14ac:dyDescent="0.25">
      <c r="A63" s="4">
        <v>60</v>
      </c>
      <c r="B63" s="21" t="s">
        <v>137</v>
      </c>
      <c r="C63" s="33" t="s">
        <v>128</v>
      </c>
      <c r="D63" s="15" t="s">
        <v>123</v>
      </c>
      <c r="E63" s="14"/>
      <c r="F63" s="32">
        <v>7475</v>
      </c>
    </row>
    <row r="64" spans="1:6" ht="15.75" x14ac:dyDescent="0.25">
      <c r="A64" s="3">
        <v>61</v>
      </c>
      <c r="B64" s="21" t="s">
        <v>137</v>
      </c>
      <c r="C64" s="33" t="s">
        <v>129</v>
      </c>
      <c r="D64" s="15" t="s">
        <v>130</v>
      </c>
      <c r="E64" s="14"/>
      <c r="F64" s="32">
        <v>20539</v>
      </c>
    </row>
    <row r="65" spans="1:6" ht="15.75" x14ac:dyDescent="0.25">
      <c r="A65" s="4">
        <v>62</v>
      </c>
      <c r="B65" s="21" t="s">
        <v>137</v>
      </c>
      <c r="C65" s="33" t="s">
        <v>131</v>
      </c>
      <c r="D65" s="15" t="s">
        <v>132</v>
      </c>
      <c r="E65" s="14"/>
      <c r="F65" s="32">
        <v>13010</v>
      </c>
    </row>
    <row r="66" spans="1:6" ht="15.75" x14ac:dyDescent="0.25">
      <c r="A66" s="3">
        <v>63</v>
      </c>
      <c r="B66" s="21" t="s">
        <v>137</v>
      </c>
      <c r="C66" s="33" t="s">
        <v>133</v>
      </c>
      <c r="D66" s="15" t="s">
        <v>134</v>
      </c>
      <c r="E66" s="14"/>
      <c r="F66" s="32">
        <v>8032</v>
      </c>
    </row>
    <row r="67" spans="1:6" ht="15.75" x14ac:dyDescent="0.25">
      <c r="A67" s="4">
        <v>64</v>
      </c>
      <c r="B67" s="21" t="s">
        <v>137</v>
      </c>
      <c r="C67" s="33" t="s">
        <v>135</v>
      </c>
      <c r="D67" s="15" t="s">
        <v>136</v>
      </c>
      <c r="E67" s="14"/>
      <c r="F67" s="32">
        <v>2590</v>
      </c>
    </row>
    <row r="68" spans="1:6" x14ac:dyDescent="0.25">
      <c r="A68" s="3">
        <v>65</v>
      </c>
      <c r="B68" s="3" t="s">
        <v>122</v>
      </c>
      <c r="C68" s="3" t="s">
        <v>138</v>
      </c>
      <c r="D68" s="3" t="s">
        <v>139</v>
      </c>
      <c r="E68" s="14"/>
      <c r="F68" s="38">
        <v>5615</v>
      </c>
    </row>
    <row r="69" spans="1:6" x14ac:dyDescent="0.25">
      <c r="A69" s="3">
        <v>66</v>
      </c>
      <c r="B69" s="3" t="s">
        <v>122</v>
      </c>
      <c r="C69" s="3" t="s">
        <v>140</v>
      </c>
      <c r="D69" s="3" t="s">
        <v>141</v>
      </c>
      <c r="E69" s="14"/>
      <c r="F69" s="38">
        <v>3345</v>
      </c>
    </row>
    <row r="70" spans="1:6" x14ac:dyDescent="0.25">
      <c r="A70" s="3">
        <v>67</v>
      </c>
      <c r="B70" s="3" t="s">
        <v>122</v>
      </c>
      <c r="C70" s="3" t="s">
        <v>142</v>
      </c>
      <c r="D70" s="3" t="s">
        <v>143</v>
      </c>
      <c r="E70" s="14"/>
      <c r="F70" s="38">
        <v>6005</v>
      </c>
    </row>
    <row r="71" spans="1:6" x14ac:dyDescent="0.25">
      <c r="A71" s="3">
        <v>68</v>
      </c>
      <c r="B71" s="3" t="s">
        <v>122</v>
      </c>
      <c r="C71" s="3" t="s">
        <v>144</v>
      </c>
      <c r="D71" s="3" t="s">
        <v>145</v>
      </c>
      <c r="E71" s="14"/>
      <c r="F71" s="38">
        <v>11970</v>
      </c>
    </row>
    <row r="72" spans="1:6" x14ac:dyDescent="0.25">
      <c r="A72" s="3">
        <v>69</v>
      </c>
      <c r="B72" s="3" t="s">
        <v>122</v>
      </c>
      <c r="C72" s="3" t="s">
        <v>146</v>
      </c>
      <c r="D72" s="3" t="s">
        <v>147</v>
      </c>
      <c r="E72" s="14"/>
      <c r="F72" s="38">
        <v>9905</v>
      </c>
    </row>
    <row r="73" spans="1:6" x14ac:dyDescent="0.25">
      <c r="A73" s="3">
        <v>70</v>
      </c>
      <c r="B73" s="3" t="s">
        <v>122</v>
      </c>
      <c r="C73" s="3" t="s">
        <v>148</v>
      </c>
      <c r="D73" s="3" t="s">
        <v>149</v>
      </c>
      <c r="E73" s="14"/>
      <c r="F73" s="38">
        <v>4000</v>
      </c>
    </row>
    <row r="74" spans="1:6" x14ac:dyDescent="0.25">
      <c r="A74" s="3">
        <v>71</v>
      </c>
      <c r="B74" s="3" t="s">
        <v>122</v>
      </c>
      <c r="C74" s="3" t="s">
        <v>150</v>
      </c>
      <c r="D74" s="3" t="s">
        <v>151</v>
      </c>
      <c r="E74" s="14"/>
      <c r="F74" s="38">
        <v>4000</v>
      </c>
    </row>
    <row r="75" spans="1:6" x14ac:dyDescent="0.25">
      <c r="A75" s="3">
        <v>72</v>
      </c>
      <c r="B75" s="3" t="s">
        <v>122</v>
      </c>
      <c r="C75" s="3" t="s">
        <v>152</v>
      </c>
      <c r="D75" s="3" t="s">
        <v>153</v>
      </c>
      <c r="E75" s="14"/>
      <c r="F75" s="38">
        <v>6000</v>
      </c>
    </row>
    <row r="76" spans="1:6" x14ac:dyDescent="0.25">
      <c r="A76" s="3">
        <v>73</v>
      </c>
      <c r="B76" s="3" t="s">
        <v>179</v>
      </c>
      <c r="C76" s="3" t="s">
        <v>167</v>
      </c>
      <c r="D76" s="3" t="s">
        <v>154</v>
      </c>
      <c r="E76" s="14"/>
      <c r="F76" s="38">
        <v>3049</v>
      </c>
    </row>
    <row r="77" spans="1:6" x14ac:dyDescent="0.25">
      <c r="A77" s="3">
        <v>74</v>
      </c>
      <c r="B77" s="3" t="s">
        <v>179</v>
      </c>
      <c r="C77" s="3" t="s">
        <v>168</v>
      </c>
      <c r="D77" s="3" t="s">
        <v>155</v>
      </c>
      <c r="E77" s="14"/>
      <c r="F77" s="38">
        <v>5084</v>
      </c>
    </row>
    <row r="78" spans="1:6" x14ac:dyDescent="0.25">
      <c r="A78" s="3">
        <v>75</v>
      </c>
      <c r="B78" s="3" t="s">
        <v>179</v>
      </c>
      <c r="C78" s="3" t="s">
        <v>169</v>
      </c>
      <c r="D78" s="3" t="s">
        <v>156</v>
      </c>
      <c r="E78" s="14"/>
      <c r="F78" s="38">
        <v>2711</v>
      </c>
    </row>
    <row r="79" spans="1:6" x14ac:dyDescent="0.25">
      <c r="A79" s="3">
        <v>76</v>
      </c>
      <c r="B79" s="3" t="s">
        <v>179</v>
      </c>
      <c r="C79" s="3" t="s">
        <v>170</v>
      </c>
      <c r="D79" s="3" t="s">
        <v>157</v>
      </c>
      <c r="E79" s="14"/>
      <c r="F79" s="38">
        <v>1004</v>
      </c>
    </row>
    <row r="80" spans="1:6" x14ac:dyDescent="0.25">
      <c r="A80" s="3">
        <v>77</v>
      </c>
      <c r="B80" s="3" t="s">
        <v>179</v>
      </c>
      <c r="C80" s="3" t="s">
        <v>171</v>
      </c>
      <c r="D80" s="3" t="s">
        <v>158</v>
      </c>
      <c r="E80" s="14"/>
      <c r="F80" s="38">
        <v>2818</v>
      </c>
    </row>
    <row r="81" spans="1:6" x14ac:dyDescent="0.25">
      <c r="A81" s="3">
        <v>78</v>
      </c>
      <c r="B81" s="3" t="s">
        <v>179</v>
      </c>
      <c r="C81" s="3" t="s">
        <v>172</v>
      </c>
      <c r="D81" s="3" t="s">
        <v>159</v>
      </c>
      <c r="E81" s="14"/>
      <c r="F81" s="38">
        <v>10096</v>
      </c>
    </row>
    <row r="82" spans="1:6" x14ac:dyDescent="0.25">
      <c r="A82" s="3">
        <v>79</v>
      </c>
      <c r="B82" s="3" t="s">
        <v>179</v>
      </c>
      <c r="C82" s="3" t="s">
        <v>173</v>
      </c>
      <c r="D82" s="3" t="s">
        <v>160</v>
      </c>
      <c r="E82" s="14"/>
      <c r="F82" s="38">
        <v>3172</v>
      </c>
    </row>
    <row r="83" spans="1:6" x14ac:dyDescent="0.25">
      <c r="A83" s="3">
        <v>80</v>
      </c>
      <c r="B83" s="3" t="s">
        <v>179</v>
      </c>
      <c r="C83" s="3" t="s">
        <v>174</v>
      </c>
      <c r="D83" s="3" t="s">
        <v>161</v>
      </c>
      <c r="E83" s="14"/>
      <c r="F83" s="38">
        <v>8719</v>
      </c>
    </row>
    <row r="84" spans="1:6" x14ac:dyDescent="0.25">
      <c r="A84" s="3">
        <v>81</v>
      </c>
      <c r="B84" s="3" t="s">
        <v>179</v>
      </c>
      <c r="C84" s="3" t="s">
        <v>175</v>
      </c>
      <c r="D84" s="3" t="s">
        <v>162</v>
      </c>
      <c r="E84" s="14"/>
      <c r="F84" s="38">
        <v>15314</v>
      </c>
    </row>
    <row r="85" spans="1:6" x14ac:dyDescent="0.25">
      <c r="A85" s="3">
        <v>82</v>
      </c>
      <c r="B85" s="3" t="s">
        <v>179</v>
      </c>
      <c r="C85" s="3" t="s">
        <v>169</v>
      </c>
      <c r="D85" s="3" t="s">
        <v>163</v>
      </c>
      <c r="E85" s="14" t="s">
        <v>75</v>
      </c>
      <c r="F85" s="3">
        <v>747</v>
      </c>
    </row>
    <row r="86" spans="1:6" x14ac:dyDescent="0.25">
      <c r="A86" s="3">
        <v>83</v>
      </c>
      <c r="B86" s="3" t="s">
        <v>179</v>
      </c>
      <c r="C86" s="3" t="s">
        <v>176</v>
      </c>
      <c r="D86" s="3" t="s">
        <v>164</v>
      </c>
      <c r="E86" s="14" t="s">
        <v>75</v>
      </c>
      <c r="F86" s="3">
        <v>550</v>
      </c>
    </row>
    <row r="87" spans="1:6" x14ac:dyDescent="0.25">
      <c r="A87" s="3">
        <v>84</v>
      </c>
      <c r="B87" s="3" t="s">
        <v>179</v>
      </c>
      <c r="C87" s="3" t="s">
        <v>177</v>
      </c>
      <c r="D87" s="3" t="s">
        <v>165</v>
      </c>
      <c r="E87" s="14" t="s">
        <v>75</v>
      </c>
      <c r="F87" s="38">
        <v>1559</v>
      </c>
    </row>
    <row r="88" spans="1:6" x14ac:dyDescent="0.25">
      <c r="A88" s="11">
        <v>85</v>
      </c>
      <c r="B88" s="11" t="s">
        <v>179</v>
      </c>
      <c r="C88" s="11" t="s">
        <v>178</v>
      </c>
      <c r="D88" s="11" t="s">
        <v>166</v>
      </c>
      <c r="E88" s="34" t="s">
        <v>75</v>
      </c>
      <c r="F88" s="39">
        <v>1100</v>
      </c>
    </row>
    <row r="89" spans="1:6" x14ac:dyDescent="0.25">
      <c r="A89" s="3">
        <v>86</v>
      </c>
      <c r="B89" s="3" t="s">
        <v>122</v>
      </c>
      <c r="C89" s="3" t="str">
        <f>'[2]2017'!M735</f>
        <v>IE211179670649</v>
      </c>
      <c r="D89" s="3" t="str">
        <f>'[2]2017'!L735</f>
        <v>FIRODA JASON</v>
      </c>
      <c r="E89" s="14"/>
      <c r="F89" s="38">
        <f>[3]Sayfa1!E18</f>
        <v>4058</v>
      </c>
    </row>
    <row r="90" spans="1:6" x14ac:dyDescent="0.25">
      <c r="A90" s="3">
        <v>87</v>
      </c>
      <c r="B90" s="3" t="s">
        <v>122</v>
      </c>
      <c r="C90" s="3" t="str">
        <f>'[2]2017'!M736</f>
        <v>IE311239540243</v>
      </c>
      <c r="D90" s="3" t="str">
        <f>'[2]2017'!L736</f>
        <v>LISA NA RI GUCCI</v>
      </c>
      <c r="E90" s="14"/>
      <c r="F90" s="38">
        <f>[3]Sayfa1!E19</f>
        <v>8184</v>
      </c>
    </row>
    <row r="91" spans="1:6" x14ac:dyDescent="0.25">
      <c r="A91" s="11">
        <v>88</v>
      </c>
      <c r="B91" s="3" t="s">
        <v>186</v>
      </c>
      <c r="C91" s="3" t="s">
        <v>180</v>
      </c>
      <c r="D91" s="3" t="s">
        <v>181</v>
      </c>
      <c r="E91" s="14"/>
      <c r="F91" s="38">
        <v>15689</v>
      </c>
    </row>
    <row r="92" spans="1:6" x14ac:dyDescent="0.25">
      <c r="A92" s="3">
        <v>89</v>
      </c>
      <c r="B92" s="3" t="s">
        <v>186</v>
      </c>
      <c r="C92" s="3" t="s">
        <v>182</v>
      </c>
      <c r="D92" s="3" t="s">
        <v>183</v>
      </c>
      <c r="E92" s="14"/>
      <c r="F92" s="38">
        <v>14040</v>
      </c>
    </row>
    <row r="93" spans="1:6" x14ac:dyDescent="0.25">
      <c r="A93" s="3">
        <v>90</v>
      </c>
      <c r="B93" s="3" t="s">
        <v>186</v>
      </c>
      <c r="C93" s="3" t="s">
        <v>184</v>
      </c>
      <c r="D93" s="3" t="s">
        <v>185</v>
      </c>
      <c r="E93" s="14"/>
      <c r="F93" s="38">
        <v>2015</v>
      </c>
    </row>
    <row r="94" spans="1:6" x14ac:dyDescent="0.25">
      <c r="A94" s="3">
        <v>91</v>
      </c>
      <c r="B94" s="3" t="s">
        <v>5</v>
      </c>
      <c r="C94" s="40" t="str">
        <f>'[4]2017'!L622</f>
        <v>DE0938322620</v>
      </c>
      <c r="D94" s="40" t="str">
        <f>'[4]2017'!M622</f>
        <v>SAMLAND</v>
      </c>
      <c r="E94" s="14"/>
      <c r="F94" s="38">
        <f>'[4]2017'!I622</f>
        <v>2540</v>
      </c>
    </row>
    <row r="95" spans="1:6" x14ac:dyDescent="0.25">
      <c r="A95" s="3">
        <v>92</v>
      </c>
      <c r="B95" s="3" t="s">
        <v>5</v>
      </c>
      <c r="C95" s="40" t="str">
        <f>'[4]2017'!L623</f>
        <v>DE0947144482</v>
      </c>
      <c r="D95" s="40" t="str">
        <f>'[4]2017'!M623</f>
        <v>WILD DOG</v>
      </c>
      <c r="E95" s="14"/>
      <c r="F95" s="38">
        <f>'[4]2017'!I623</f>
        <v>1504</v>
      </c>
    </row>
    <row r="96" spans="1:6" x14ac:dyDescent="0.25">
      <c r="A96" s="3">
        <v>93</v>
      </c>
      <c r="B96" s="3" t="s">
        <v>5</v>
      </c>
      <c r="C96" s="40" t="str">
        <f>'[4]2017'!L624</f>
        <v>DE0946496217</v>
      </c>
      <c r="D96" s="40" t="str">
        <f>'[4]2017'!M624</f>
        <v>WILLDERNESS</v>
      </c>
      <c r="E96" s="14"/>
      <c r="F96" s="38">
        <f>'[4]2017'!I624</f>
        <v>5028</v>
      </c>
    </row>
    <row r="97" spans="1:6" x14ac:dyDescent="0.25">
      <c r="A97" s="3">
        <v>94</v>
      </c>
      <c r="B97" s="3" t="s">
        <v>5</v>
      </c>
      <c r="C97" s="40" t="str">
        <f>'[4]2017'!L625</f>
        <v>DE0947467918</v>
      </c>
      <c r="D97" s="40" t="str">
        <f>'[4]2017'!M625</f>
        <v>ZIEGER</v>
      </c>
      <c r="E97" s="14"/>
      <c r="F97" s="38">
        <f>'[4]2017'!I625</f>
        <v>5060</v>
      </c>
    </row>
    <row r="98" spans="1:6" x14ac:dyDescent="0.25">
      <c r="A98" s="3">
        <v>95</v>
      </c>
      <c r="B98" s="3" t="s">
        <v>5</v>
      </c>
      <c r="C98" s="40" t="str">
        <f>'[4]2017'!L626</f>
        <v>DE0943958218</v>
      </c>
      <c r="D98" s="40" t="str">
        <f>'[4]2017'!M626</f>
        <v xml:space="preserve">MONDRAGON </v>
      </c>
      <c r="E98" s="14"/>
      <c r="F98" s="38">
        <f>'[4]2017'!I626</f>
        <v>5025</v>
      </c>
    </row>
    <row r="99" spans="1:6" x14ac:dyDescent="0.25">
      <c r="A99" s="3">
        <v>96</v>
      </c>
      <c r="B99" s="3" t="s">
        <v>5</v>
      </c>
      <c r="C99" s="40" t="str">
        <f>'[4]2017'!L627</f>
        <v>DE0946405399</v>
      </c>
      <c r="D99" s="40" t="str">
        <f>'[4]2017'!M627</f>
        <v>WESTLAND</v>
      </c>
      <c r="E99" s="14"/>
      <c r="F99" s="38">
        <f>'[4]2017'!I627</f>
        <v>4551</v>
      </c>
    </row>
    <row r="100" spans="1:6" x14ac:dyDescent="0.25">
      <c r="A100" s="3">
        <v>97</v>
      </c>
      <c r="B100" s="3" t="s">
        <v>5</v>
      </c>
      <c r="C100" s="40" t="str">
        <f>'[4]2017'!L628</f>
        <v>DE0947659515</v>
      </c>
      <c r="D100" s="40" t="str">
        <f>'[4]2017'!M628</f>
        <v>ZILCHER</v>
      </c>
      <c r="E100" s="14"/>
      <c r="F100" s="38">
        <f>'[4]2017'!I628</f>
        <v>5019</v>
      </c>
    </row>
    <row r="101" spans="1:6" x14ac:dyDescent="0.25">
      <c r="A101" s="3">
        <v>98</v>
      </c>
      <c r="B101" s="3" t="s">
        <v>187</v>
      </c>
      <c r="C101" s="41" t="str">
        <f>'[4]2017'!L692</f>
        <v>USA71181794</v>
      </c>
      <c r="D101" s="41" t="str">
        <f>'[4]2017'!M692</f>
        <v>SANDY-VALLEY GRAND</v>
      </c>
      <c r="E101" s="14"/>
      <c r="F101" s="38">
        <f>'[4]2017'!I692</f>
        <v>4100</v>
      </c>
    </row>
    <row r="102" spans="1:6" x14ac:dyDescent="0.25">
      <c r="A102" s="3">
        <v>99</v>
      </c>
      <c r="B102" s="3" t="s">
        <v>187</v>
      </c>
      <c r="C102" s="23">
        <f>'[4]2017'!L693</f>
        <v>840003014466165</v>
      </c>
      <c r="D102" s="41" t="str">
        <f>'[4]2017'!M693</f>
        <v>PEAK JEROD ABEL</v>
      </c>
      <c r="E102" s="14"/>
      <c r="F102" s="38">
        <f>'[4]2017'!I693</f>
        <v>1000</v>
      </c>
    </row>
    <row r="103" spans="1:6" x14ac:dyDescent="0.25">
      <c r="A103" s="3">
        <v>100</v>
      </c>
      <c r="B103" s="3" t="s">
        <v>187</v>
      </c>
      <c r="C103" s="41" t="str">
        <f>'[4]2017'!L694</f>
        <v>USA74072173</v>
      </c>
      <c r="D103" s="41" t="str">
        <f>'[4]2017'!M694</f>
        <v>WESSELCREST LANDON</v>
      </c>
      <c r="E103" s="14"/>
      <c r="F103" s="38">
        <f>'[4]2017'!I694</f>
        <v>4000</v>
      </c>
    </row>
    <row r="104" spans="1:6" x14ac:dyDescent="0.25">
      <c r="A104" s="3">
        <v>101</v>
      </c>
      <c r="B104" s="3" t="s">
        <v>187</v>
      </c>
      <c r="C104" s="23">
        <f>'[4]2017'!L695</f>
        <v>840003129128793</v>
      </c>
      <c r="D104" s="41" t="str">
        <f>'[4]2017'!M695</f>
        <v>PEAK EVEREST</v>
      </c>
      <c r="E104" s="14"/>
      <c r="F104" s="38">
        <f>'[4]2017'!I695</f>
        <v>1000</v>
      </c>
    </row>
    <row r="105" spans="1:6" x14ac:dyDescent="0.25">
      <c r="A105" s="3">
        <v>102</v>
      </c>
      <c r="B105" s="3" t="s">
        <v>5</v>
      </c>
      <c r="C105" s="41" t="s">
        <v>188</v>
      </c>
      <c r="D105" s="41" t="s">
        <v>189</v>
      </c>
      <c r="E105" s="14"/>
      <c r="F105" s="38">
        <v>5189</v>
      </c>
    </row>
    <row r="106" spans="1:6" x14ac:dyDescent="0.25">
      <c r="A106" s="3">
        <v>103</v>
      </c>
      <c r="B106" s="3" t="s">
        <v>5</v>
      </c>
      <c r="C106" s="41" t="s">
        <v>190</v>
      </c>
      <c r="D106" s="41" t="s">
        <v>191</v>
      </c>
      <c r="E106" s="14"/>
      <c r="F106" s="38">
        <v>6596</v>
      </c>
    </row>
    <row r="107" spans="1:6" x14ac:dyDescent="0.25">
      <c r="A107" s="3">
        <v>104</v>
      </c>
      <c r="B107" s="3" t="s">
        <v>5</v>
      </c>
      <c r="C107" s="41" t="s">
        <v>192</v>
      </c>
      <c r="D107" s="41" t="s">
        <v>193</v>
      </c>
      <c r="E107" s="14"/>
      <c r="F107" s="38">
        <v>3237</v>
      </c>
    </row>
    <row r="108" spans="1:6" x14ac:dyDescent="0.25">
      <c r="A108" s="3">
        <v>105</v>
      </c>
      <c r="B108" s="3" t="s">
        <v>5</v>
      </c>
      <c r="C108" s="3" t="s">
        <v>194</v>
      </c>
      <c r="D108" s="3" t="s">
        <v>195</v>
      </c>
      <c r="E108" s="14"/>
      <c r="F108" s="38">
        <v>5059</v>
      </c>
    </row>
    <row r="109" spans="1:6" x14ac:dyDescent="0.25">
      <c r="A109" s="3">
        <v>106</v>
      </c>
      <c r="B109" s="3" t="s">
        <v>5</v>
      </c>
      <c r="C109" s="3" t="s">
        <v>197</v>
      </c>
      <c r="D109" s="3" t="s">
        <v>196</v>
      </c>
      <c r="E109" s="14"/>
      <c r="F109" s="38">
        <v>4289</v>
      </c>
    </row>
    <row r="110" spans="1:6" x14ac:dyDescent="0.25">
      <c r="A110" s="3">
        <v>107</v>
      </c>
      <c r="B110" s="3" t="s">
        <v>5</v>
      </c>
      <c r="C110" s="3" t="s">
        <v>199</v>
      </c>
      <c r="D110" s="3" t="s">
        <v>198</v>
      </c>
      <c r="E110" s="14"/>
      <c r="F110" s="38">
        <v>2768</v>
      </c>
    </row>
    <row r="111" spans="1:6" x14ac:dyDescent="0.25">
      <c r="A111" s="3">
        <v>108</v>
      </c>
      <c r="B111" s="3" t="s">
        <v>200</v>
      </c>
      <c r="C111" s="3" t="str">
        <f>[5]Sayfa1!B11</f>
        <v>DE000946543495/HG364</v>
      </c>
      <c r="D111" s="3" t="str">
        <f>[5]Sayfa1!C11</f>
        <v>LEWIS</v>
      </c>
      <c r="E111" s="14"/>
      <c r="F111" s="38">
        <f>[5]Sayfa1!$E$11</f>
        <v>8866</v>
      </c>
    </row>
    <row r="112" spans="1:6" x14ac:dyDescent="0.25">
      <c r="A112" s="3">
        <v>109</v>
      </c>
      <c r="B112" s="3" t="s">
        <v>211</v>
      </c>
      <c r="C112" s="3" t="s">
        <v>212</v>
      </c>
      <c r="D112" s="3" t="s">
        <v>213</v>
      </c>
      <c r="E112" s="14"/>
      <c r="F112" s="38">
        <v>5362</v>
      </c>
    </row>
    <row r="113" spans="1:6" x14ac:dyDescent="0.25">
      <c r="A113" s="3">
        <v>110</v>
      </c>
      <c r="B113" s="3" t="s">
        <v>211</v>
      </c>
      <c r="C113" s="3" t="s">
        <v>214</v>
      </c>
      <c r="D113" s="3" t="s">
        <v>215</v>
      </c>
      <c r="E113" s="14"/>
      <c r="F113" s="38">
        <v>3537</v>
      </c>
    </row>
    <row r="114" spans="1:6" x14ac:dyDescent="0.25">
      <c r="A114" s="3">
        <v>111</v>
      </c>
      <c r="B114" s="3" t="s">
        <v>211</v>
      </c>
      <c r="C114" s="50" t="s">
        <v>219</v>
      </c>
      <c r="D114" s="49" t="s">
        <v>223</v>
      </c>
      <c r="E114" s="14"/>
      <c r="F114" s="51">
        <v>6759</v>
      </c>
    </row>
    <row r="115" spans="1:6" x14ac:dyDescent="0.25">
      <c r="A115" s="3">
        <v>112</v>
      </c>
      <c r="B115" s="3" t="s">
        <v>211</v>
      </c>
      <c r="C115" s="50" t="s">
        <v>220</v>
      </c>
      <c r="D115" s="49" t="s">
        <v>216</v>
      </c>
      <c r="E115" s="14"/>
      <c r="F115" s="51">
        <v>3914</v>
      </c>
    </row>
    <row r="116" spans="1:6" x14ac:dyDescent="0.25">
      <c r="A116" s="3">
        <v>113</v>
      </c>
      <c r="B116" s="3" t="s">
        <v>211</v>
      </c>
      <c r="C116" s="50" t="s">
        <v>221</v>
      </c>
      <c r="D116" s="49" t="s">
        <v>217</v>
      </c>
      <c r="E116" s="14"/>
      <c r="F116" s="51">
        <v>6857</v>
      </c>
    </row>
    <row r="117" spans="1:6" x14ac:dyDescent="0.25">
      <c r="A117" s="3">
        <v>114</v>
      </c>
      <c r="B117" s="3" t="s">
        <v>211</v>
      </c>
      <c r="C117" s="50" t="s">
        <v>222</v>
      </c>
      <c r="D117" s="49" t="s">
        <v>218</v>
      </c>
      <c r="E117" s="14"/>
      <c r="F117" s="51">
        <v>3470</v>
      </c>
    </row>
    <row r="118" spans="1:6" x14ac:dyDescent="0.25">
      <c r="A118" s="50">
        <v>115</v>
      </c>
      <c r="B118" s="50" t="s">
        <v>137</v>
      </c>
      <c r="C118" s="40" t="str">
        <f>'[6]2017'!L737</f>
        <v>FR4241389107</v>
      </c>
      <c r="D118" s="40" t="str">
        <f>'[6]2017'!M737</f>
        <v>DESERT</v>
      </c>
      <c r="E118" s="14"/>
      <c r="F118" s="51">
        <f>'[6]2017'!I737</f>
        <v>10000</v>
      </c>
    </row>
    <row r="119" spans="1:6" x14ac:dyDescent="0.25">
      <c r="A119" s="50">
        <v>116</v>
      </c>
      <c r="B119" s="50" t="s">
        <v>137</v>
      </c>
      <c r="C119" s="40" t="str">
        <f>'[6]2017'!L738</f>
        <v>FR6205007738</v>
      </c>
      <c r="D119" s="40" t="str">
        <f>'[6]2017'!M738</f>
        <v>DONALD</v>
      </c>
      <c r="E119" s="14"/>
      <c r="F119" s="51">
        <f>'[6]2017'!I738</f>
        <v>10000</v>
      </c>
    </row>
    <row r="120" spans="1:6" x14ac:dyDescent="0.25">
      <c r="A120" s="50">
        <v>117</v>
      </c>
      <c r="B120" s="50" t="s">
        <v>137</v>
      </c>
      <c r="C120" s="40" t="str">
        <f>'[6]2017'!L739</f>
        <v>FR7261003844</v>
      </c>
      <c r="D120" s="40" t="str">
        <f>'[6]2017'!M739</f>
        <v>GENTILEBA</v>
      </c>
      <c r="E120" s="14"/>
      <c r="F120" s="51">
        <f>'[6]2017'!I739</f>
        <v>10000</v>
      </c>
    </row>
    <row r="121" spans="1:6" x14ac:dyDescent="0.25">
      <c r="A121" s="50">
        <v>118</v>
      </c>
      <c r="B121" s="50" t="s">
        <v>224</v>
      </c>
      <c r="C121" s="50" t="s">
        <v>229</v>
      </c>
      <c r="D121" s="50" t="s">
        <v>225</v>
      </c>
      <c r="E121" s="14"/>
      <c r="F121" s="51">
        <v>18767</v>
      </c>
    </row>
    <row r="122" spans="1:6" x14ac:dyDescent="0.25">
      <c r="A122" s="50">
        <v>119</v>
      </c>
      <c r="B122" s="50" t="s">
        <v>224</v>
      </c>
      <c r="C122" s="50" t="s">
        <v>230</v>
      </c>
      <c r="D122" s="50" t="s">
        <v>226</v>
      </c>
      <c r="E122" s="14"/>
      <c r="F122" s="51">
        <v>8500</v>
      </c>
    </row>
    <row r="123" spans="1:6" x14ac:dyDescent="0.25">
      <c r="A123" s="50">
        <v>120</v>
      </c>
      <c r="B123" s="50" t="s">
        <v>224</v>
      </c>
      <c r="C123" s="50" t="s">
        <v>231</v>
      </c>
      <c r="D123" s="50" t="s">
        <v>227</v>
      </c>
      <c r="E123" s="14"/>
      <c r="F123" s="51">
        <v>17120</v>
      </c>
    </row>
    <row r="124" spans="1:6" x14ac:dyDescent="0.25">
      <c r="A124" s="50">
        <v>121</v>
      </c>
      <c r="B124" s="50" t="s">
        <v>224</v>
      </c>
      <c r="C124" s="50" t="s">
        <v>232</v>
      </c>
      <c r="D124" s="50" t="s">
        <v>228</v>
      </c>
      <c r="E124" s="14"/>
      <c r="F124" s="51">
        <v>5850</v>
      </c>
    </row>
    <row r="125" spans="1:6" x14ac:dyDescent="0.25">
      <c r="A125" s="50">
        <v>122</v>
      </c>
      <c r="B125" s="50" t="s">
        <v>233</v>
      </c>
      <c r="C125" s="50" t="s">
        <v>235</v>
      </c>
      <c r="D125" s="50" t="s">
        <v>234</v>
      </c>
      <c r="E125" s="14"/>
      <c r="F125" s="51">
        <v>5385</v>
      </c>
    </row>
    <row r="126" spans="1:6" x14ac:dyDescent="0.25">
      <c r="A126" s="50">
        <v>123</v>
      </c>
      <c r="B126" s="50" t="s">
        <v>233</v>
      </c>
      <c r="C126" s="50" t="s">
        <v>237</v>
      </c>
      <c r="D126" s="50" t="s">
        <v>236</v>
      </c>
      <c r="E126" s="14"/>
      <c r="F126" s="51">
        <v>10000</v>
      </c>
    </row>
    <row r="127" spans="1:6" x14ac:dyDescent="0.25">
      <c r="A127" s="50">
        <v>124</v>
      </c>
      <c r="B127" s="50" t="s">
        <v>233</v>
      </c>
      <c r="C127" s="50" t="s">
        <v>239</v>
      </c>
      <c r="D127" s="50" t="s">
        <v>238</v>
      </c>
      <c r="E127" s="14"/>
      <c r="F127" s="51">
        <v>12240</v>
      </c>
    </row>
    <row r="128" spans="1:6" x14ac:dyDescent="0.25">
      <c r="A128" s="50">
        <v>125</v>
      </c>
      <c r="B128" s="50" t="s">
        <v>233</v>
      </c>
      <c r="C128" s="50" t="s">
        <v>241</v>
      </c>
      <c r="D128" s="50" t="s">
        <v>240</v>
      </c>
      <c r="E128" s="14"/>
      <c r="F128" s="51">
        <v>3213</v>
      </c>
    </row>
    <row r="129" spans="1:6" x14ac:dyDescent="0.25">
      <c r="A129" s="50">
        <v>126</v>
      </c>
      <c r="B129" s="50" t="s">
        <v>233</v>
      </c>
      <c r="C129" s="50" t="s">
        <v>243</v>
      </c>
      <c r="D129" s="50" t="s">
        <v>242</v>
      </c>
      <c r="E129" s="14"/>
      <c r="F129" s="51">
        <v>5042</v>
      </c>
    </row>
    <row r="130" spans="1:6" x14ac:dyDescent="0.25">
      <c r="A130" s="50">
        <v>127</v>
      </c>
      <c r="B130" s="50" t="s">
        <v>187</v>
      </c>
      <c r="C130" s="50" t="s">
        <v>244</v>
      </c>
      <c r="D130" s="50" t="s">
        <v>245</v>
      </c>
      <c r="E130" s="14"/>
      <c r="F130" s="51">
        <v>4000</v>
      </c>
    </row>
    <row r="131" spans="1:6" x14ac:dyDescent="0.25">
      <c r="A131" s="50">
        <v>128</v>
      </c>
      <c r="B131" s="50" t="s">
        <v>187</v>
      </c>
      <c r="C131" s="50" t="s">
        <v>246</v>
      </c>
      <c r="D131" s="50" t="s">
        <v>247</v>
      </c>
      <c r="E131" s="14"/>
      <c r="F131" s="51">
        <v>2500</v>
      </c>
    </row>
    <row r="132" spans="1:6" x14ac:dyDescent="0.25">
      <c r="A132" s="50">
        <v>129</v>
      </c>
      <c r="B132" s="50" t="s">
        <v>187</v>
      </c>
      <c r="C132" s="50" t="s">
        <v>248</v>
      </c>
      <c r="D132" s="50" t="s">
        <v>249</v>
      </c>
      <c r="E132" s="14"/>
      <c r="F132" s="51">
        <v>2000</v>
      </c>
    </row>
    <row r="133" spans="1:6" x14ac:dyDescent="0.25">
      <c r="A133" s="50">
        <v>130</v>
      </c>
      <c r="B133" s="50" t="s">
        <v>187</v>
      </c>
      <c r="C133" s="50" t="s">
        <v>250</v>
      </c>
      <c r="D133" s="50" t="s">
        <v>251</v>
      </c>
      <c r="E133" s="14"/>
      <c r="F133" s="51">
        <v>4000</v>
      </c>
    </row>
    <row r="134" spans="1:6" x14ac:dyDescent="0.25">
      <c r="A134" s="50">
        <v>131</v>
      </c>
      <c r="B134" s="50" t="s">
        <v>187</v>
      </c>
      <c r="C134" s="50" t="s">
        <v>252</v>
      </c>
      <c r="D134" s="50" t="s">
        <v>253</v>
      </c>
      <c r="E134" s="14"/>
      <c r="F134" s="51">
        <v>1500</v>
      </c>
    </row>
    <row r="135" spans="1:6" x14ac:dyDescent="0.25">
      <c r="A135" s="50">
        <v>132</v>
      </c>
      <c r="B135" s="50" t="s">
        <v>187</v>
      </c>
      <c r="C135" s="50" t="s">
        <v>254</v>
      </c>
      <c r="D135" s="50" t="s">
        <v>255</v>
      </c>
      <c r="E135" s="14"/>
      <c r="F135" s="51">
        <v>1500</v>
      </c>
    </row>
    <row r="136" spans="1:6" x14ac:dyDescent="0.25">
      <c r="A136" s="50">
        <v>133</v>
      </c>
      <c r="B136" s="50" t="s">
        <v>187</v>
      </c>
      <c r="C136" s="50" t="s">
        <v>256</v>
      </c>
      <c r="D136" s="50" t="s">
        <v>257</v>
      </c>
      <c r="E136" s="14" t="s">
        <v>75</v>
      </c>
      <c r="F136" s="51">
        <v>2000</v>
      </c>
    </row>
    <row r="137" spans="1:6" x14ac:dyDescent="0.25">
      <c r="A137" s="50">
        <v>134</v>
      </c>
      <c r="B137" s="50" t="s">
        <v>187</v>
      </c>
      <c r="C137" s="50" t="s">
        <v>258</v>
      </c>
      <c r="D137" s="50" t="s">
        <v>259</v>
      </c>
      <c r="E137" s="14" t="s">
        <v>75</v>
      </c>
      <c r="F137" s="51">
        <v>1000</v>
      </c>
    </row>
    <row r="138" spans="1:6" x14ac:dyDescent="0.25">
      <c r="A138" s="50">
        <v>135</v>
      </c>
      <c r="B138" s="50" t="s">
        <v>187</v>
      </c>
      <c r="C138" s="50" t="s">
        <v>252</v>
      </c>
      <c r="D138" s="50" t="s">
        <v>253</v>
      </c>
      <c r="E138" s="14" t="s">
        <v>75</v>
      </c>
      <c r="F138" s="51">
        <v>1000</v>
      </c>
    </row>
    <row r="139" spans="1:6" x14ac:dyDescent="0.25">
      <c r="A139" s="50">
        <v>136</v>
      </c>
      <c r="B139" s="50" t="s">
        <v>44</v>
      </c>
      <c r="C139" s="6">
        <v>840003008328791</v>
      </c>
      <c r="D139" s="50" t="s">
        <v>260</v>
      </c>
      <c r="E139" s="14"/>
      <c r="F139" s="51">
        <v>1800</v>
      </c>
    </row>
    <row r="140" spans="1:6" x14ac:dyDescent="0.25">
      <c r="A140" s="50">
        <v>137</v>
      </c>
      <c r="B140" s="50" t="s">
        <v>44</v>
      </c>
      <c r="C140" s="50" t="s">
        <v>262</v>
      </c>
      <c r="D140" s="50" t="s">
        <v>261</v>
      </c>
      <c r="E140" s="14"/>
      <c r="F140" s="51">
        <v>1200</v>
      </c>
    </row>
    <row r="141" spans="1:6" x14ac:dyDescent="0.25">
      <c r="A141" s="50">
        <v>138</v>
      </c>
      <c r="B141" s="50" t="s">
        <v>44</v>
      </c>
      <c r="C141" s="13">
        <v>840003125066459</v>
      </c>
      <c r="D141" s="11" t="s">
        <v>263</v>
      </c>
      <c r="E141" s="14"/>
      <c r="F141" s="50">
        <v>600</v>
      </c>
    </row>
    <row r="142" spans="1:6" x14ac:dyDescent="0.25">
      <c r="A142" s="50">
        <v>139</v>
      </c>
      <c r="B142" s="53" t="s">
        <v>280</v>
      </c>
      <c r="C142" s="52">
        <v>840003126776438</v>
      </c>
      <c r="D142" s="16" t="s">
        <v>264</v>
      </c>
      <c r="E142" s="77" t="str">
        <f>'[7]2018'!P125</f>
        <v>DİŞİ</v>
      </c>
      <c r="F142" s="50">
        <f>'[7]2018'!I125</f>
        <v>200</v>
      </c>
    </row>
    <row r="143" spans="1:6" x14ac:dyDescent="0.25">
      <c r="A143" s="50">
        <v>140</v>
      </c>
      <c r="B143" s="53" t="s">
        <v>280</v>
      </c>
      <c r="C143" s="52">
        <v>840003008077753</v>
      </c>
      <c r="D143" s="16" t="s">
        <v>265</v>
      </c>
      <c r="E143" s="77" t="str">
        <f>'[7]2018'!P126</f>
        <v>DİŞİ</v>
      </c>
      <c r="F143" s="50">
        <f>'[7]2018'!I126</f>
        <v>200</v>
      </c>
    </row>
    <row r="144" spans="1:6" x14ac:dyDescent="0.25">
      <c r="A144" s="50">
        <v>141</v>
      </c>
      <c r="B144" s="53" t="s">
        <v>280</v>
      </c>
      <c r="C144" s="52">
        <v>840003010366472</v>
      </c>
      <c r="D144" s="16" t="s">
        <v>266</v>
      </c>
      <c r="E144" s="77" t="str">
        <f>'[7]2018'!P127</f>
        <v>DİŞİ</v>
      </c>
      <c r="F144" s="50">
        <f>'[7]2018'!I127</f>
        <v>686</v>
      </c>
    </row>
    <row r="145" spans="1:6" x14ac:dyDescent="0.25">
      <c r="A145" s="50">
        <v>142</v>
      </c>
      <c r="B145" s="53" t="s">
        <v>280</v>
      </c>
      <c r="C145" s="52">
        <v>840003010353343</v>
      </c>
      <c r="D145" s="16" t="s">
        <v>267</v>
      </c>
      <c r="E145" s="77"/>
      <c r="F145" s="50">
        <f>'[7]2018'!I128</f>
        <v>616</v>
      </c>
    </row>
    <row r="146" spans="1:6" x14ac:dyDescent="0.25">
      <c r="A146" s="50">
        <v>143</v>
      </c>
      <c r="B146" s="53" t="s">
        <v>280</v>
      </c>
      <c r="C146" s="52" t="s">
        <v>268</v>
      </c>
      <c r="D146" s="16" t="s">
        <v>269</v>
      </c>
      <c r="E146" s="77"/>
      <c r="F146" s="50">
        <f>'[7]2018'!I129</f>
        <v>1705</v>
      </c>
    </row>
    <row r="147" spans="1:6" x14ac:dyDescent="0.25">
      <c r="A147" s="50">
        <v>144</v>
      </c>
      <c r="B147" s="53" t="s">
        <v>280</v>
      </c>
      <c r="C147" s="52">
        <v>840003010353594</v>
      </c>
      <c r="D147" s="16" t="s">
        <v>270</v>
      </c>
      <c r="E147" s="77" t="str">
        <f>'[7]2018'!P130</f>
        <v>DİŞİ</v>
      </c>
      <c r="F147" s="50">
        <f>'[7]2018'!I130</f>
        <v>2753</v>
      </c>
    </row>
    <row r="148" spans="1:6" x14ac:dyDescent="0.25">
      <c r="A148" s="50">
        <v>145</v>
      </c>
      <c r="B148" s="53" t="s">
        <v>280</v>
      </c>
      <c r="C148" s="52">
        <v>840003010353343</v>
      </c>
      <c r="D148" s="16" t="s">
        <v>267</v>
      </c>
      <c r="E148" s="77" t="str">
        <f>'[7]2018'!P131</f>
        <v>DİŞİ</v>
      </c>
      <c r="F148" s="50">
        <f>'[7]2018'!I131</f>
        <v>908</v>
      </c>
    </row>
    <row r="149" spans="1:6" x14ac:dyDescent="0.25">
      <c r="A149" s="50">
        <v>146</v>
      </c>
      <c r="B149" s="53" t="s">
        <v>280</v>
      </c>
      <c r="C149" s="52" t="s">
        <v>268</v>
      </c>
      <c r="D149" s="16" t="s">
        <v>269</v>
      </c>
      <c r="E149" s="77" t="str">
        <f>'[7]2018'!P132</f>
        <v>DİŞİ</v>
      </c>
      <c r="F149" s="50">
        <f>'[7]2018'!I132</f>
        <v>2000</v>
      </c>
    </row>
    <row r="150" spans="1:6" x14ac:dyDescent="0.25">
      <c r="A150" s="50">
        <v>147</v>
      </c>
      <c r="B150" s="53" t="s">
        <v>280</v>
      </c>
      <c r="C150" s="52" t="s">
        <v>271</v>
      </c>
      <c r="D150" s="16" t="s">
        <v>272</v>
      </c>
      <c r="E150" s="77"/>
      <c r="F150" s="50">
        <f>'[7]2018'!I133</f>
        <v>500</v>
      </c>
    </row>
    <row r="151" spans="1:6" x14ac:dyDescent="0.25">
      <c r="A151" s="50">
        <v>148</v>
      </c>
      <c r="B151" s="53" t="s">
        <v>280</v>
      </c>
      <c r="C151" s="52" t="s">
        <v>273</v>
      </c>
      <c r="D151" s="16" t="s">
        <v>274</v>
      </c>
      <c r="E151" s="77"/>
      <c r="F151" s="50">
        <f>'[7]2018'!I134</f>
        <v>695</v>
      </c>
    </row>
    <row r="152" spans="1:6" x14ac:dyDescent="0.25">
      <c r="A152" s="50">
        <v>149</v>
      </c>
      <c r="B152" s="53" t="s">
        <v>280</v>
      </c>
      <c r="C152" s="52">
        <v>840003126775524</v>
      </c>
      <c r="D152" s="16" t="s">
        <v>275</v>
      </c>
      <c r="E152" s="77"/>
      <c r="F152" s="50">
        <f>'[7]2018'!I135</f>
        <v>1000</v>
      </c>
    </row>
    <row r="153" spans="1:6" x14ac:dyDescent="0.25">
      <c r="A153" s="50">
        <v>150</v>
      </c>
      <c r="B153" s="53" t="s">
        <v>280</v>
      </c>
      <c r="C153" s="52">
        <v>840003129037813</v>
      </c>
      <c r="D153" s="16" t="s">
        <v>276</v>
      </c>
      <c r="E153" s="77" t="str">
        <f>'[7]2018'!$P$136</f>
        <v>DİŞİ</v>
      </c>
      <c r="F153" s="50">
        <f>'[7]2018'!I136</f>
        <v>1182</v>
      </c>
    </row>
    <row r="154" spans="1:6" x14ac:dyDescent="0.25">
      <c r="A154" s="50">
        <v>151</v>
      </c>
      <c r="B154" s="53" t="s">
        <v>280</v>
      </c>
      <c r="C154" s="52">
        <v>84000312610940</v>
      </c>
      <c r="D154" s="16" t="s">
        <v>277</v>
      </c>
      <c r="E154" s="77"/>
      <c r="F154" s="50">
        <f>'[7]2018'!I137</f>
        <v>1000</v>
      </c>
    </row>
    <row r="155" spans="1:6" x14ac:dyDescent="0.25">
      <c r="A155" s="50">
        <v>152</v>
      </c>
      <c r="B155" s="53" t="s">
        <v>280</v>
      </c>
      <c r="C155" s="52">
        <f>[8]Sayfa1!B18</f>
        <v>784841</v>
      </c>
      <c r="D155" s="16" t="s">
        <v>278</v>
      </c>
      <c r="E155" s="77"/>
      <c r="F155" s="50">
        <f>'[7]2018'!I138</f>
        <v>1250</v>
      </c>
    </row>
    <row r="156" spans="1:6" x14ac:dyDescent="0.25">
      <c r="A156" s="50">
        <v>153</v>
      </c>
      <c r="B156" s="53" t="s">
        <v>280</v>
      </c>
      <c r="C156" s="52">
        <f>[8]Sayfa1!B19</f>
        <v>784785</v>
      </c>
      <c r="D156" s="16" t="s">
        <v>279</v>
      </c>
      <c r="E156" s="77"/>
      <c r="F156" s="50">
        <f>'[7]2018'!I139</f>
        <v>750</v>
      </c>
    </row>
    <row r="157" spans="1:6" x14ac:dyDescent="0.25">
      <c r="A157" s="50">
        <v>154</v>
      </c>
      <c r="B157" s="53" t="s">
        <v>280</v>
      </c>
      <c r="C157" s="57">
        <v>840003129037813</v>
      </c>
      <c r="D157" s="58" t="s">
        <v>276</v>
      </c>
      <c r="E157" s="77"/>
      <c r="F157" s="50">
        <f>'[7]2018'!I140</f>
        <v>1500</v>
      </c>
    </row>
    <row r="158" spans="1:6" x14ac:dyDescent="0.25">
      <c r="A158" s="50">
        <v>155</v>
      </c>
      <c r="B158" s="55" t="s">
        <v>179</v>
      </c>
      <c r="C158" s="56" t="s">
        <v>285</v>
      </c>
      <c r="D158" s="16" t="s">
        <v>281</v>
      </c>
      <c r="E158" s="14"/>
      <c r="F158" s="54">
        <v>1992</v>
      </c>
    </row>
    <row r="159" spans="1:6" x14ac:dyDescent="0.25">
      <c r="A159" s="50">
        <v>156</v>
      </c>
      <c r="B159" s="55" t="s">
        <v>179</v>
      </c>
      <c r="C159" s="56" t="s">
        <v>286</v>
      </c>
      <c r="D159" s="16" t="s">
        <v>282</v>
      </c>
      <c r="E159" s="14"/>
      <c r="F159" s="54">
        <v>6016</v>
      </c>
    </row>
    <row r="160" spans="1:6" x14ac:dyDescent="0.25">
      <c r="A160" s="50">
        <v>157</v>
      </c>
      <c r="B160" s="55" t="s">
        <v>179</v>
      </c>
      <c r="C160" s="56" t="s">
        <v>287</v>
      </c>
      <c r="D160" s="16" t="s">
        <v>283</v>
      </c>
      <c r="E160" s="14"/>
      <c r="F160" s="54">
        <v>8000</v>
      </c>
    </row>
    <row r="161" spans="1:6" x14ac:dyDescent="0.25">
      <c r="A161" s="50">
        <v>158</v>
      </c>
      <c r="B161" s="55" t="s">
        <v>179</v>
      </c>
      <c r="C161" s="56" t="s">
        <v>288</v>
      </c>
      <c r="D161" s="16" t="s">
        <v>284</v>
      </c>
      <c r="E161" s="14"/>
      <c r="F161" s="54">
        <v>5000</v>
      </c>
    </row>
    <row r="162" spans="1:6" x14ac:dyDescent="0.25">
      <c r="A162" s="50">
        <v>159</v>
      </c>
      <c r="B162" s="50" t="s">
        <v>224</v>
      </c>
      <c r="C162" s="50" t="str">
        <f>[9]Sayfa1!B25</f>
        <v>DE0944117876</v>
      </c>
      <c r="D162" s="50" t="str">
        <f>[9]Sayfa1!C25</f>
        <v>EMPATHIE</v>
      </c>
      <c r="E162" s="14"/>
      <c r="F162" s="51">
        <f>[9]Sayfa1!E25</f>
        <v>10127</v>
      </c>
    </row>
    <row r="163" spans="1:6" x14ac:dyDescent="0.25">
      <c r="A163" s="50">
        <v>160</v>
      </c>
      <c r="B163" s="50" t="s">
        <v>224</v>
      </c>
      <c r="C163" s="50" t="str">
        <f>[9]Sayfa1!B26</f>
        <v>DE0946230923</v>
      </c>
      <c r="D163" s="50" t="str">
        <f>[9]Sayfa1!C26</f>
        <v>HURRYUP</v>
      </c>
      <c r="E163" s="14"/>
      <c r="F163" s="51">
        <f>[9]Sayfa1!E26</f>
        <v>4048</v>
      </c>
    </row>
    <row r="164" spans="1:6" x14ac:dyDescent="0.25">
      <c r="A164" s="50">
        <v>161</v>
      </c>
      <c r="B164" s="50" t="s">
        <v>224</v>
      </c>
      <c r="C164" s="50" t="str">
        <f>[9]Sayfa1!B27</f>
        <v>DE0947294531</v>
      </c>
      <c r="D164" s="50" t="str">
        <f>[9]Sayfa1!C27</f>
        <v>VELLINI</v>
      </c>
      <c r="E164" s="14"/>
      <c r="F164" s="51">
        <f>[9]Sayfa1!E27</f>
        <v>7176</v>
      </c>
    </row>
    <row r="165" spans="1:6" x14ac:dyDescent="0.25">
      <c r="A165" s="50">
        <v>162</v>
      </c>
      <c r="B165" s="50" t="s">
        <v>224</v>
      </c>
      <c r="C165" s="50" t="str">
        <f>[9]Sayfa1!B28</f>
        <v>DE0946177059</v>
      </c>
      <c r="D165" s="50" t="str">
        <f>[9]Sayfa1!C28</f>
        <v>WELTSTAR</v>
      </c>
      <c r="E165" s="14"/>
      <c r="F165" s="51">
        <f>[9]Sayfa1!E28</f>
        <v>15886</v>
      </c>
    </row>
    <row r="166" spans="1:6" x14ac:dyDescent="0.25">
      <c r="A166" s="50">
        <v>163</v>
      </c>
      <c r="B166" s="50" t="s">
        <v>224</v>
      </c>
      <c r="C166" s="50" t="str">
        <f>[9]Sayfa1!B29</f>
        <v>DE0947660778</v>
      </c>
      <c r="D166" s="50" t="str">
        <f>[9]Sayfa1!C29</f>
        <v>WILDEWIESN</v>
      </c>
      <c r="E166" s="14"/>
      <c r="F166" s="51">
        <f>[9]Sayfa1!E29</f>
        <v>4712</v>
      </c>
    </row>
    <row r="167" spans="1:6" x14ac:dyDescent="0.25">
      <c r="A167" s="50">
        <v>164</v>
      </c>
      <c r="B167" s="50" t="s">
        <v>224</v>
      </c>
      <c r="C167" s="50" t="str">
        <f>[9]Sayfa1!B30</f>
        <v>DE0974592216</v>
      </c>
      <c r="D167" s="50" t="str">
        <f>[9]Sayfa1!C30</f>
        <v>JOCHL</v>
      </c>
      <c r="E167" s="14"/>
      <c r="F167" s="51">
        <f>[9]Sayfa1!E30</f>
        <v>22835</v>
      </c>
    </row>
    <row r="168" spans="1:6" x14ac:dyDescent="0.25">
      <c r="A168" s="50">
        <v>165</v>
      </c>
      <c r="B168" s="50" t="s">
        <v>224</v>
      </c>
      <c r="C168" s="50" t="str">
        <f>[9]Sayfa1!B31</f>
        <v>DE0945755097</v>
      </c>
      <c r="D168" s="50" t="str">
        <f>[9]Sayfa1!C31</f>
        <v>WALLOS</v>
      </c>
      <c r="E168" s="14"/>
      <c r="F168" s="51">
        <f>[9]Sayfa1!E31</f>
        <v>7554</v>
      </c>
    </row>
    <row r="169" spans="1:6" x14ac:dyDescent="0.25">
      <c r="A169" s="50">
        <v>166</v>
      </c>
      <c r="B169" s="50" t="s">
        <v>224</v>
      </c>
      <c r="C169" s="50" t="str">
        <f>[9]Sayfa1!B32</f>
        <v>DE0946822046</v>
      </c>
      <c r="D169" s="50" t="str">
        <f>[9]Sayfa1!C32</f>
        <v>WILDNIS</v>
      </c>
      <c r="E169" s="14"/>
      <c r="F169" s="51">
        <f>[9]Sayfa1!E32</f>
        <v>9907</v>
      </c>
    </row>
    <row r="170" spans="1:6" x14ac:dyDescent="0.25">
      <c r="A170" s="50">
        <v>167</v>
      </c>
      <c r="B170" s="50" t="s">
        <v>44</v>
      </c>
      <c r="C170" s="50" t="str">
        <f>'[10]2018'!L77</f>
        <v>HG-370</v>
      </c>
      <c r="D170" s="50" t="str">
        <f>'[10]2018'!M77</f>
        <v>LANDINO</v>
      </c>
      <c r="E170" s="14"/>
      <c r="F170" s="51">
        <v>5000</v>
      </c>
    </row>
    <row r="171" spans="1:6" x14ac:dyDescent="0.25">
      <c r="A171" s="50">
        <v>168</v>
      </c>
      <c r="B171" s="50" t="s">
        <v>44</v>
      </c>
      <c r="C171" s="50" t="str">
        <f>'[10]2018'!L78</f>
        <v>RAD-504</v>
      </c>
      <c r="D171" s="50" t="str">
        <f>'[10]2018'!M78</f>
        <v>NOTORIK</v>
      </c>
      <c r="E171" s="14"/>
      <c r="F171" s="51">
        <v>4736</v>
      </c>
    </row>
    <row r="172" spans="1:6" x14ac:dyDescent="0.25">
      <c r="A172" s="50">
        <v>169</v>
      </c>
      <c r="B172" s="50" t="s">
        <v>289</v>
      </c>
      <c r="C172" s="50" t="str">
        <f>'[11]2018'!L60</f>
        <v>DE0354449388</v>
      </c>
      <c r="D172" s="50" t="str">
        <f>'[11]2018'!M60</f>
        <v>BOOM</v>
      </c>
      <c r="E172" s="14"/>
      <c r="F172" s="51">
        <f>'[11]2018'!I60</f>
        <v>4000</v>
      </c>
    </row>
    <row r="173" spans="1:6" x14ac:dyDescent="0.25">
      <c r="A173" s="50">
        <v>170</v>
      </c>
      <c r="B173" s="50" t="s">
        <v>289</v>
      </c>
      <c r="C173" s="50" t="str">
        <f>'[11]2018'!L61</f>
        <v>DE0354215667</v>
      </c>
      <c r="D173" s="50" t="str">
        <f>'[11]2018'!M61</f>
        <v>MAREDO</v>
      </c>
      <c r="E173" s="14"/>
      <c r="F173" s="51">
        <f>'[11]2018'!I61</f>
        <v>4080</v>
      </c>
    </row>
    <row r="174" spans="1:6" x14ac:dyDescent="0.25">
      <c r="A174" s="50">
        <v>171</v>
      </c>
      <c r="B174" s="50" t="s">
        <v>289</v>
      </c>
      <c r="C174" s="50" t="str">
        <f>'[11]2018'!L62</f>
        <v>DE0354827908</v>
      </c>
      <c r="D174" s="50" t="str">
        <f>'[11]2018'!M62</f>
        <v>FRIDAY</v>
      </c>
      <c r="E174" s="14"/>
      <c r="F174" s="51">
        <f>'[11]2018'!I62</f>
        <v>920</v>
      </c>
    </row>
    <row r="175" spans="1:6" x14ac:dyDescent="0.25">
      <c r="A175" s="50">
        <v>172</v>
      </c>
      <c r="B175" s="50" t="s">
        <v>289</v>
      </c>
      <c r="C175" s="50" t="str">
        <f>'[11]2018'!L63</f>
        <v>DE0535518040</v>
      </c>
      <c r="D175" s="50" t="str">
        <f>'[11]2018'!M63</f>
        <v>ALVARO</v>
      </c>
      <c r="E175" s="14"/>
      <c r="F175" s="51">
        <v>5680</v>
      </c>
    </row>
    <row r="176" spans="1:6" x14ac:dyDescent="0.25">
      <c r="A176" s="50">
        <v>173</v>
      </c>
      <c r="B176" s="50" t="s">
        <v>289</v>
      </c>
      <c r="C176" s="50" t="str">
        <f>'[11]2018'!L58</f>
        <v>IT004991613038</v>
      </c>
      <c r="D176" s="50" t="str">
        <f>'[11]2018'!M58</f>
        <v>ISTANBUL</v>
      </c>
      <c r="E176" s="14"/>
      <c r="F176" s="51">
        <v>3067</v>
      </c>
    </row>
    <row r="177" spans="1:6" x14ac:dyDescent="0.25">
      <c r="A177" s="50">
        <v>174</v>
      </c>
      <c r="B177" s="50" t="s">
        <v>289</v>
      </c>
      <c r="C177" s="50" t="str">
        <f>'[11]2018'!L59</f>
        <v>IT021002178009</v>
      </c>
      <c r="D177" s="50" t="str">
        <f>'[11]2018'!M59</f>
        <v>MANGOLD</v>
      </c>
      <c r="E177" s="14"/>
      <c r="F177" s="51">
        <v>2620</v>
      </c>
    </row>
    <row r="178" spans="1:6" x14ac:dyDescent="0.25">
      <c r="A178" s="50">
        <v>175</v>
      </c>
      <c r="B178" s="50" t="s">
        <v>300</v>
      </c>
      <c r="C178" s="50" t="s">
        <v>290</v>
      </c>
      <c r="D178" s="50" t="s">
        <v>291</v>
      </c>
      <c r="E178" s="14"/>
      <c r="F178" s="51">
        <v>8254</v>
      </c>
    </row>
    <row r="179" spans="1:6" x14ac:dyDescent="0.25">
      <c r="A179" s="50">
        <v>176</v>
      </c>
      <c r="B179" s="50" t="s">
        <v>300</v>
      </c>
      <c r="C179" s="50" t="s">
        <v>292</v>
      </c>
      <c r="D179" s="50" t="s">
        <v>293</v>
      </c>
      <c r="E179" s="14"/>
      <c r="F179" s="51">
        <v>1514</v>
      </c>
    </row>
    <row r="180" spans="1:6" x14ac:dyDescent="0.25">
      <c r="A180" s="50">
        <v>177</v>
      </c>
      <c r="B180" s="50" t="s">
        <v>300</v>
      </c>
      <c r="C180" s="50" t="s">
        <v>294</v>
      </c>
      <c r="D180" s="50" t="s">
        <v>295</v>
      </c>
      <c r="E180" s="14"/>
      <c r="F180" s="51">
        <v>8824</v>
      </c>
    </row>
    <row r="181" spans="1:6" x14ac:dyDescent="0.25">
      <c r="A181" s="50">
        <v>178</v>
      </c>
      <c r="B181" s="50" t="s">
        <v>300</v>
      </c>
      <c r="C181" s="50" t="s">
        <v>296</v>
      </c>
      <c r="D181" s="50" t="s">
        <v>297</v>
      </c>
      <c r="E181" s="14"/>
      <c r="F181" s="51">
        <v>7116</v>
      </c>
    </row>
    <row r="182" spans="1:6" x14ac:dyDescent="0.25">
      <c r="A182" s="50">
        <v>179</v>
      </c>
      <c r="B182" s="50" t="s">
        <v>300</v>
      </c>
      <c r="C182" s="50" t="s">
        <v>298</v>
      </c>
      <c r="D182" s="50" t="s">
        <v>299</v>
      </c>
      <c r="E182" s="14"/>
      <c r="F182" s="51">
        <v>2339</v>
      </c>
    </row>
    <row r="183" spans="1:6" x14ac:dyDescent="0.25">
      <c r="A183" s="50">
        <v>180</v>
      </c>
      <c r="B183" s="50" t="s">
        <v>300</v>
      </c>
      <c r="C183" s="50" t="s">
        <v>298</v>
      </c>
      <c r="D183" s="50" t="s">
        <v>299</v>
      </c>
      <c r="E183" s="14" t="s">
        <v>301</v>
      </c>
      <c r="F183" s="50">
        <v>134</v>
      </c>
    </row>
    <row r="184" spans="1:6" x14ac:dyDescent="0.25">
      <c r="A184" s="50">
        <v>181</v>
      </c>
      <c r="B184" s="50" t="s">
        <v>300</v>
      </c>
      <c r="C184" s="50" t="s">
        <v>290</v>
      </c>
      <c r="D184" s="50" t="s">
        <v>291</v>
      </c>
      <c r="E184" s="14" t="s">
        <v>301</v>
      </c>
      <c r="F184" s="11">
        <v>167</v>
      </c>
    </row>
    <row r="185" spans="1:6" x14ac:dyDescent="0.25">
      <c r="A185" s="50">
        <v>182</v>
      </c>
      <c r="B185" s="50" t="s">
        <v>310</v>
      </c>
      <c r="C185" s="33" t="s">
        <v>302</v>
      </c>
      <c r="D185" s="59" t="s">
        <v>303</v>
      </c>
      <c r="E185" s="14"/>
      <c r="F185" s="51">
        <v>2517</v>
      </c>
    </row>
    <row r="186" spans="1:6" x14ac:dyDescent="0.25">
      <c r="A186" s="50">
        <v>183</v>
      </c>
      <c r="B186" s="50" t="s">
        <v>310</v>
      </c>
      <c r="C186" s="33" t="s">
        <v>304</v>
      </c>
      <c r="D186" s="59" t="s">
        <v>305</v>
      </c>
      <c r="E186" s="14"/>
      <c r="F186" s="51">
        <v>3293</v>
      </c>
    </row>
    <row r="187" spans="1:6" x14ac:dyDescent="0.25">
      <c r="A187" s="50">
        <v>184</v>
      </c>
      <c r="B187" s="50" t="s">
        <v>310</v>
      </c>
      <c r="C187" s="33" t="s">
        <v>306</v>
      </c>
      <c r="D187" s="59" t="s">
        <v>307</v>
      </c>
      <c r="E187" s="14"/>
      <c r="F187" s="51">
        <v>12762</v>
      </c>
    </row>
    <row r="188" spans="1:6" x14ac:dyDescent="0.25">
      <c r="A188" s="50">
        <v>185</v>
      </c>
      <c r="B188" s="50" t="s">
        <v>310</v>
      </c>
      <c r="C188" s="33" t="s">
        <v>308</v>
      </c>
      <c r="D188" s="59" t="s">
        <v>309</v>
      </c>
      <c r="E188" s="14"/>
      <c r="F188" s="51">
        <v>4998</v>
      </c>
    </row>
    <row r="189" spans="1:6" x14ac:dyDescent="0.25">
      <c r="A189" s="50">
        <v>186</v>
      </c>
      <c r="B189" s="50" t="s">
        <v>310</v>
      </c>
      <c r="C189" s="56" t="s">
        <v>311</v>
      </c>
      <c r="D189" s="16" t="s">
        <v>312</v>
      </c>
      <c r="E189" s="14"/>
      <c r="F189" s="51">
        <v>2060</v>
      </c>
    </row>
    <row r="190" spans="1:6" x14ac:dyDescent="0.25">
      <c r="A190" s="11">
        <v>187</v>
      </c>
      <c r="B190" s="11" t="s">
        <v>310</v>
      </c>
      <c r="C190" s="60" t="s">
        <v>313</v>
      </c>
      <c r="D190" s="58" t="s">
        <v>314</v>
      </c>
      <c r="E190" s="34"/>
      <c r="F190" s="39">
        <v>2624</v>
      </c>
    </row>
    <row r="191" spans="1:6" x14ac:dyDescent="0.25">
      <c r="A191" s="4">
        <v>188</v>
      </c>
      <c r="B191" s="4" t="s">
        <v>44</v>
      </c>
      <c r="C191" s="56" t="s">
        <v>315</v>
      </c>
      <c r="D191" s="16" t="s">
        <v>316</v>
      </c>
      <c r="E191" s="14"/>
      <c r="F191" s="51">
        <v>8396</v>
      </c>
    </row>
    <row r="192" spans="1:6" x14ac:dyDescent="0.25">
      <c r="A192" s="50">
        <v>189</v>
      </c>
      <c r="B192" s="50" t="s">
        <v>317</v>
      </c>
      <c r="C192" s="50" t="s">
        <v>318</v>
      </c>
      <c r="D192" s="50" t="s">
        <v>324</v>
      </c>
      <c r="E192" s="14"/>
      <c r="F192" s="51">
        <v>10086</v>
      </c>
    </row>
    <row r="193" spans="1:6" x14ac:dyDescent="0.25">
      <c r="A193" s="50">
        <v>190</v>
      </c>
      <c r="B193" s="50" t="s">
        <v>317</v>
      </c>
      <c r="C193" s="50" t="s">
        <v>319</v>
      </c>
      <c r="D193" s="50" t="s">
        <v>325</v>
      </c>
      <c r="E193" s="14"/>
      <c r="F193" s="51">
        <v>9056</v>
      </c>
    </row>
    <row r="194" spans="1:6" x14ac:dyDescent="0.25">
      <c r="A194" s="11">
        <v>191</v>
      </c>
      <c r="B194" s="50" t="s">
        <v>317</v>
      </c>
      <c r="C194" s="50" t="s">
        <v>320</v>
      </c>
      <c r="D194" s="50" t="s">
        <v>326</v>
      </c>
      <c r="E194" s="14"/>
      <c r="F194" s="51">
        <v>3673</v>
      </c>
    </row>
    <row r="195" spans="1:6" x14ac:dyDescent="0.25">
      <c r="A195" s="4">
        <v>192</v>
      </c>
      <c r="B195" s="50" t="s">
        <v>317</v>
      </c>
      <c r="C195" s="50" t="s">
        <v>321</v>
      </c>
      <c r="D195" s="50" t="s">
        <v>327</v>
      </c>
      <c r="E195" s="14"/>
      <c r="F195" s="51">
        <v>7000</v>
      </c>
    </row>
    <row r="196" spans="1:6" x14ac:dyDescent="0.25">
      <c r="A196" s="50">
        <v>193</v>
      </c>
      <c r="B196" s="50" t="s">
        <v>317</v>
      </c>
      <c r="C196" s="50" t="s">
        <v>322</v>
      </c>
      <c r="D196" s="50" t="s">
        <v>328</v>
      </c>
      <c r="E196" s="14"/>
      <c r="F196" s="51">
        <v>10000</v>
      </c>
    </row>
    <row r="197" spans="1:6" x14ac:dyDescent="0.25">
      <c r="A197" s="50">
        <v>194</v>
      </c>
      <c r="B197" s="50" t="s">
        <v>317</v>
      </c>
      <c r="C197" s="50" t="s">
        <v>323</v>
      </c>
      <c r="D197" s="50" t="s">
        <v>329</v>
      </c>
      <c r="E197" s="14"/>
      <c r="F197" s="51">
        <v>10839</v>
      </c>
    </row>
    <row r="198" spans="1:6" x14ac:dyDescent="0.25">
      <c r="A198" s="50">
        <v>195</v>
      </c>
      <c r="B198" s="50" t="s">
        <v>187</v>
      </c>
      <c r="C198" s="50" t="str">
        <f>[12]Sayfa1!B11</f>
        <v>DE0945892617</v>
      </c>
      <c r="D198" s="50" t="str">
        <f>[12]Sayfa1!C11</f>
        <v>RECKENBACH</v>
      </c>
      <c r="E198" s="14"/>
      <c r="F198" s="51">
        <f>[12]Sayfa1!E11</f>
        <v>6006</v>
      </c>
    </row>
    <row r="199" spans="1:6" x14ac:dyDescent="0.25">
      <c r="A199" s="50">
        <v>196</v>
      </c>
      <c r="B199" s="50" t="s">
        <v>187</v>
      </c>
      <c r="C199" s="50" t="str">
        <f>[12]Sayfa1!B12</f>
        <v>DE0945920021</v>
      </c>
      <c r="D199" s="50" t="str">
        <f>[12]Sayfa1!C12</f>
        <v>POTTER</v>
      </c>
      <c r="E199" s="14"/>
      <c r="F199" s="51">
        <f>[12]Sayfa1!E12</f>
        <v>5004</v>
      </c>
    </row>
    <row r="200" spans="1:6" x14ac:dyDescent="0.25">
      <c r="A200" s="50">
        <v>197</v>
      </c>
      <c r="B200" s="50" t="s">
        <v>187</v>
      </c>
      <c r="C200" s="50" t="str">
        <f>[12]Sayfa1!B13</f>
        <v>DE0946143652</v>
      </c>
      <c r="D200" s="50" t="str">
        <f>[12]Sayfa1!C13</f>
        <v>MANHATTEN</v>
      </c>
      <c r="E200" s="14"/>
      <c r="F200" s="51">
        <f>[12]Sayfa1!E13</f>
        <v>3911</v>
      </c>
    </row>
    <row r="201" spans="1:6" x14ac:dyDescent="0.25">
      <c r="A201" s="50">
        <v>198</v>
      </c>
      <c r="B201" s="50" t="s">
        <v>187</v>
      </c>
      <c r="C201" s="50" t="str">
        <f>[12]Sayfa1!B14</f>
        <v>DE0947395894</v>
      </c>
      <c r="D201" s="50" t="str">
        <f>[12]Sayfa1!C14</f>
        <v>WILDGAST</v>
      </c>
      <c r="E201" s="14"/>
      <c r="F201" s="51">
        <f>[12]Sayfa1!E14</f>
        <v>12413</v>
      </c>
    </row>
    <row r="202" spans="1:6" x14ac:dyDescent="0.25">
      <c r="A202" s="50">
        <v>199</v>
      </c>
      <c r="B202" s="50" t="s">
        <v>187</v>
      </c>
      <c r="C202" s="50" t="str">
        <f>[12]Sayfa1!B15</f>
        <v>DE0946923456</v>
      </c>
      <c r="D202" s="50" t="str">
        <f>[12]Sayfa1!C15</f>
        <v>WAIDHAUS</v>
      </c>
      <c r="E202" s="14"/>
      <c r="F202" s="51">
        <f>[12]Sayfa1!E15</f>
        <v>3940</v>
      </c>
    </row>
    <row r="203" spans="1:6" x14ac:dyDescent="0.25">
      <c r="A203" s="50">
        <v>200</v>
      </c>
      <c r="B203" s="50" t="s">
        <v>187</v>
      </c>
      <c r="C203" s="50" t="str">
        <f>[12]Sayfa1!B16</f>
        <v>DE0944502273</v>
      </c>
      <c r="D203" s="50" t="str">
        <f>[12]Sayfa1!C16</f>
        <v>POLARBAER</v>
      </c>
      <c r="E203" s="14"/>
      <c r="F203" s="51">
        <f>[12]Sayfa1!E16</f>
        <v>10012</v>
      </c>
    </row>
    <row r="204" spans="1:6" x14ac:dyDescent="0.25">
      <c r="A204" s="50">
        <v>201</v>
      </c>
      <c r="B204" s="50" t="s">
        <v>187</v>
      </c>
      <c r="C204" s="50" t="str">
        <f>[12]Sayfa1!B17</f>
        <v>DE0940049340</v>
      </c>
      <c r="D204" s="50" t="str">
        <f>[12]Sayfa1!C17</f>
        <v>WILLENBERG</v>
      </c>
      <c r="E204" s="14"/>
      <c r="F204" s="51">
        <f>[12]Sayfa1!E17</f>
        <v>1596</v>
      </c>
    </row>
    <row r="205" spans="1:6" x14ac:dyDescent="0.25">
      <c r="A205" s="50">
        <v>202</v>
      </c>
      <c r="B205" s="50" t="s">
        <v>187</v>
      </c>
      <c r="C205" s="50" t="str">
        <f>[12]Sayfa1!B18</f>
        <v>DE0951322752</v>
      </c>
      <c r="D205" s="50" t="str">
        <f>[12]Sayfa1!C18</f>
        <v>HETWIN</v>
      </c>
      <c r="E205" s="14"/>
      <c r="F205" s="51">
        <f>[12]Sayfa1!E18</f>
        <v>5010</v>
      </c>
    </row>
    <row r="206" spans="1:6" x14ac:dyDescent="0.25">
      <c r="A206" s="50">
        <v>203</v>
      </c>
      <c r="B206" s="50" t="s">
        <v>187</v>
      </c>
      <c r="C206" s="50" t="str">
        <f>[12]Sayfa1!B19</f>
        <v>DE0949532712</v>
      </c>
      <c r="D206" s="50" t="str">
        <f>[12]Sayfa1!C19</f>
        <v>WALK</v>
      </c>
      <c r="E206" s="14"/>
      <c r="F206" s="51">
        <f>[12]Sayfa1!E19</f>
        <v>1008</v>
      </c>
    </row>
    <row r="207" spans="1:6" x14ac:dyDescent="0.25">
      <c r="A207" s="50">
        <v>204</v>
      </c>
      <c r="B207" s="50" t="s">
        <v>187</v>
      </c>
      <c r="C207" s="50" t="str">
        <f>[12]Sayfa1!B20</f>
        <v>DE0947397865</v>
      </c>
      <c r="D207" s="50" t="str">
        <f>[12]Sayfa1!C20</f>
        <v>ZORRO</v>
      </c>
      <c r="E207" s="14"/>
      <c r="F207" s="51">
        <f>[12]Sayfa1!E20</f>
        <v>10044</v>
      </c>
    </row>
    <row r="208" spans="1:6" x14ac:dyDescent="0.25">
      <c r="A208" s="50">
        <v>205</v>
      </c>
      <c r="B208" s="50" t="s">
        <v>187</v>
      </c>
      <c r="C208" s="50" t="str">
        <f>[12]Sayfa1!B21</f>
        <v>DE0947609647</v>
      </c>
      <c r="D208" s="50" t="str">
        <f>[12]Sayfa1!C21</f>
        <v>WERMUT</v>
      </c>
      <c r="E208" s="14"/>
      <c r="F208" s="51">
        <f>[12]Sayfa1!E21</f>
        <v>8220</v>
      </c>
    </row>
    <row r="209" spans="1:6" x14ac:dyDescent="0.25">
      <c r="A209" s="50">
        <v>206</v>
      </c>
      <c r="B209" s="50" t="s">
        <v>187</v>
      </c>
      <c r="C209" s="50" t="str">
        <f>[12]Sayfa1!B22</f>
        <v>DE0945865134</v>
      </c>
      <c r="D209" s="50" t="str">
        <f>[12]Sayfa1!C22</f>
        <v>WALDI</v>
      </c>
      <c r="E209" s="14"/>
      <c r="F209" s="51">
        <f>[12]Sayfa1!E22</f>
        <v>9500</v>
      </c>
    </row>
    <row r="210" spans="1:6" x14ac:dyDescent="0.25">
      <c r="A210" s="50">
        <v>207</v>
      </c>
      <c r="B210" s="50" t="s">
        <v>5</v>
      </c>
      <c r="C210" s="40" t="str">
        <f>[12]Sayfa1!B23</f>
        <v>DE0946651251</v>
      </c>
      <c r="D210" s="40" t="str">
        <f>[12]Sayfa1!C23</f>
        <v>WEST</v>
      </c>
      <c r="E210" s="14"/>
      <c r="F210" s="61">
        <v>12572</v>
      </c>
    </row>
    <row r="211" spans="1:6" x14ac:dyDescent="0.25">
      <c r="A211" s="62">
        <v>208</v>
      </c>
      <c r="B211" s="4" t="s">
        <v>330</v>
      </c>
      <c r="C211" s="63" t="s">
        <v>331</v>
      </c>
      <c r="D211" s="64" t="s">
        <v>332</v>
      </c>
      <c r="E211" s="14"/>
      <c r="F211" s="65">
        <v>400</v>
      </c>
    </row>
    <row r="212" spans="1:6" x14ac:dyDescent="0.25">
      <c r="A212" s="50">
        <v>209</v>
      </c>
      <c r="B212" s="4" t="s">
        <v>330</v>
      </c>
      <c r="C212" s="56" t="s">
        <v>333</v>
      </c>
      <c r="D212" s="16" t="s">
        <v>334</v>
      </c>
      <c r="E212" s="14"/>
      <c r="F212" s="20">
        <v>6435</v>
      </c>
    </row>
    <row r="213" spans="1:6" x14ac:dyDescent="0.25">
      <c r="A213" s="50">
        <v>210</v>
      </c>
      <c r="B213" s="4" t="s">
        <v>330</v>
      </c>
      <c r="C213" s="56" t="s">
        <v>335</v>
      </c>
      <c r="D213" s="16" t="s">
        <v>336</v>
      </c>
      <c r="E213" s="14"/>
      <c r="F213" s="20">
        <v>1915</v>
      </c>
    </row>
    <row r="214" spans="1:6" x14ac:dyDescent="0.25">
      <c r="A214" s="4">
        <v>211</v>
      </c>
      <c r="B214" s="4" t="s">
        <v>330</v>
      </c>
      <c r="C214" s="56" t="s">
        <v>337</v>
      </c>
      <c r="D214" s="16" t="s">
        <v>338</v>
      </c>
      <c r="E214" s="14"/>
      <c r="F214" s="20">
        <v>5805</v>
      </c>
    </row>
    <row r="215" spans="1:6" x14ac:dyDescent="0.25">
      <c r="A215" s="50">
        <v>212</v>
      </c>
      <c r="B215" s="4" t="s">
        <v>330</v>
      </c>
      <c r="C215" s="56" t="s">
        <v>339</v>
      </c>
      <c r="D215" s="16" t="s">
        <v>340</v>
      </c>
      <c r="E215" s="14"/>
      <c r="F215" s="20">
        <v>2900</v>
      </c>
    </row>
    <row r="216" spans="1:6" x14ac:dyDescent="0.25">
      <c r="A216" s="4">
        <v>213</v>
      </c>
      <c r="B216" s="4" t="s">
        <v>330</v>
      </c>
      <c r="C216" s="56" t="s">
        <v>341</v>
      </c>
      <c r="D216" s="16" t="s">
        <v>342</v>
      </c>
      <c r="E216" s="14"/>
      <c r="F216" s="20">
        <v>3525</v>
      </c>
    </row>
    <row r="217" spans="1:6" x14ac:dyDescent="0.25">
      <c r="A217" s="50">
        <v>214</v>
      </c>
      <c r="B217" s="4" t="s">
        <v>330</v>
      </c>
      <c r="C217" s="56" t="s">
        <v>343</v>
      </c>
      <c r="D217" s="16" t="s">
        <v>344</v>
      </c>
      <c r="E217" s="14"/>
      <c r="F217" s="20">
        <v>2610</v>
      </c>
    </row>
    <row r="218" spans="1:6" x14ac:dyDescent="0.25">
      <c r="A218" s="4">
        <v>215</v>
      </c>
      <c r="B218" s="4" t="s">
        <v>330</v>
      </c>
      <c r="C218" s="60" t="s">
        <v>345</v>
      </c>
      <c r="D218" s="58" t="s">
        <v>346</v>
      </c>
      <c r="E218" s="34"/>
      <c r="F218" s="66">
        <v>4200</v>
      </c>
    </row>
    <row r="219" spans="1:6" x14ac:dyDescent="0.25">
      <c r="A219" s="50">
        <v>216</v>
      </c>
      <c r="B219" s="50" t="s">
        <v>347</v>
      </c>
      <c r="C219" s="50" t="s">
        <v>348</v>
      </c>
      <c r="D219" s="50" t="s">
        <v>349</v>
      </c>
      <c r="E219" s="14"/>
      <c r="F219" s="51">
        <v>5004</v>
      </c>
    </row>
    <row r="220" spans="1:6" x14ac:dyDescent="0.25">
      <c r="A220" s="4">
        <v>217</v>
      </c>
      <c r="B220" s="50" t="s">
        <v>347</v>
      </c>
      <c r="C220" s="50" t="s">
        <v>350</v>
      </c>
      <c r="D220" s="50" t="s">
        <v>351</v>
      </c>
      <c r="E220" s="14"/>
      <c r="F220" s="51">
        <v>4044</v>
      </c>
    </row>
    <row r="221" spans="1:6" x14ac:dyDescent="0.25">
      <c r="A221" s="50">
        <v>218</v>
      </c>
      <c r="B221" s="50" t="s">
        <v>347</v>
      </c>
      <c r="C221" s="50" t="s">
        <v>352</v>
      </c>
      <c r="D221" s="50" t="s">
        <v>353</v>
      </c>
      <c r="E221" s="14"/>
      <c r="F221" s="51">
        <v>1504</v>
      </c>
    </row>
    <row r="222" spans="1:6" x14ac:dyDescent="0.25">
      <c r="A222" s="4">
        <v>219</v>
      </c>
      <c r="B222" s="50" t="s">
        <v>347</v>
      </c>
      <c r="C222" s="50" t="s">
        <v>354</v>
      </c>
      <c r="D222" s="50" t="s">
        <v>355</v>
      </c>
      <c r="E222" s="14"/>
      <c r="F222" s="51">
        <v>1504</v>
      </c>
    </row>
    <row r="223" spans="1:6" x14ac:dyDescent="0.25">
      <c r="A223" s="50">
        <v>220</v>
      </c>
      <c r="B223" s="50" t="s">
        <v>347</v>
      </c>
      <c r="C223" s="50" t="s">
        <v>356</v>
      </c>
      <c r="D223" s="50" t="s">
        <v>357</v>
      </c>
      <c r="E223" s="14"/>
      <c r="F223" s="51">
        <v>504</v>
      </c>
    </row>
    <row r="224" spans="1:6" x14ac:dyDescent="0.25">
      <c r="A224" s="4">
        <v>221</v>
      </c>
      <c r="B224" s="50" t="s">
        <v>347</v>
      </c>
      <c r="C224" s="50" t="s">
        <v>358</v>
      </c>
      <c r="D224" s="50" t="s">
        <v>359</v>
      </c>
      <c r="E224" s="14"/>
      <c r="F224" s="51">
        <v>1004</v>
      </c>
    </row>
    <row r="225" spans="1:6" x14ac:dyDescent="0.25">
      <c r="A225" s="50">
        <v>222</v>
      </c>
      <c r="B225" s="50" t="s">
        <v>347</v>
      </c>
      <c r="C225" s="50" t="s">
        <v>360</v>
      </c>
      <c r="D225" s="50" t="s">
        <v>361</v>
      </c>
      <c r="E225" s="14"/>
      <c r="F225" s="51">
        <v>1204</v>
      </c>
    </row>
    <row r="226" spans="1:6" x14ac:dyDescent="0.25">
      <c r="A226" s="4">
        <v>223</v>
      </c>
      <c r="B226" s="50" t="s">
        <v>347</v>
      </c>
      <c r="C226" s="50" t="s">
        <v>362</v>
      </c>
      <c r="D226" s="50" t="s">
        <v>363</v>
      </c>
      <c r="E226" s="14"/>
      <c r="F226" s="51">
        <v>1004</v>
      </c>
    </row>
    <row r="227" spans="1:6" x14ac:dyDescent="0.25">
      <c r="A227" s="50">
        <v>224</v>
      </c>
      <c r="B227" s="50" t="s">
        <v>347</v>
      </c>
      <c r="C227" s="50" t="s">
        <v>364</v>
      </c>
      <c r="D227" s="50" t="s">
        <v>365</v>
      </c>
      <c r="E227" s="14"/>
      <c r="F227" s="51">
        <v>1004</v>
      </c>
    </row>
    <row r="228" spans="1:6" x14ac:dyDescent="0.25">
      <c r="A228" s="4">
        <v>225</v>
      </c>
      <c r="B228" s="50" t="s">
        <v>347</v>
      </c>
      <c r="C228" s="50" t="s">
        <v>366</v>
      </c>
      <c r="D228" s="50" t="s">
        <v>367</v>
      </c>
      <c r="E228" s="14"/>
      <c r="F228" s="51">
        <v>2504</v>
      </c>
    </row>
    <row r="229" spans="1:6" x14ac:dyDescent="0.25">
      <c r="A229" s="4">
        <v>226</v>
      </c>
      <c r="B229" s="4" t="s">
        <v>289</v>
      </c>
      <c r="C229" s="4" t="s">
        <v>368</v>
      </c>
      <c r="D229" s="4" t="s">
        <v>369</v>
      </c>
      <c r="E229" s="14"/>
      <c r="F229" s="69">
        <v>36478</v>
      </c>
    </row>
    <row r="230" spans="1:6" x14ac:dyDescent="0.25">
      <c r="A230" s="4">
        <v>227</v>
      </c>
      <c r="B230" s="50" t="s">
        <v>179</v>
      </c>
      <c r="C230" s="70">
        <v>1858433</v>
      </c>
      <c r="D230" s="16" t="s">
        <v>370</v>
      </c>
      <c r="E230" s="14"/>
      <c r="F230" s="51">
        <f>[13]Sayfa1!E5</f>
        <v>2029</v>
      </c>
    </row>
    <row r="231" spans="1:6" x14ac:dyDescent="0.25">
      <c r="A231" s="4">
        <v>228</v>
      </c>
      <c r="B231" s="50" t="s">
        <v>179</v>
      </c>
      <c r="C231" s="70">
        <v>70625807</v>
      </c>
      <c r="D231" s="16" t="s">
        <v>371</v>
      </c>
      <c r="E231" s="14"/>
      <c r="F231" s="51">
        <f>[13]Sayfa1!E6</f>
        <v>2746</v>
      </c>
    </row>
    <row r="232" spans="1:6" x14ac:dyDescent="0.25">
      <c r="A232" s="4">
        <v>229</v>
      </c>
      <c r="B232" s="50" t="s">
        <v>179</v>
      </c>
      <c r="C232" s="70">
        <v>70346709</v>
      </c>
      <c r="D232" s="16" t="s">
        <v>372</v>
      </c>
      <c r="E232" s="14"/>
      <c r="F232" s="51">
        <f>[13]Sayfa1!E7</f>
        <v>11193</v>
      </c>
    </row>
    <row r="233" spans="1:6" x14ac:dyDescent="0.25">
      <c r="A233" s="4">
        <v>230</v>
      </c>
      <c r="B233" s="50" t="s">
        <v>179</v>
      </c>
      <c r="C233" s="71">
        <v>843010979794</v>
      </c>
      <c r="D233" s="16" t="s">
        <v>373</v>
      </c>
      <c r="E233" s="14"/>
      <c r="F233" s="51">
        <f>[13]Sayfa1!E8</f>
        <v>5241</v>
      </c>
    </row>
    <row r="234" spans="1:6" x14ac:dyDescent="0.25">
      <c r="A234" s="4">
        <v>231</v>
      </c>
      <c r="B234" s="50" t="s">
        <v>179</v>
      </c>
      <c r="C234" s="70">
        <v>72395545</v>
      </c>
      <c r="D234" s="16" t="s">
        <v>374</v>
      </c>
      <c r="E234" s="14"/>
      <c r="F234" s="51">
        <f>[13]Sayfa1!E9</f>
        <v>1611</v>
      </c>
    </row>
    <row r="235" spans="1:6" x14ac:dyDescent="0.25">
      <c r="A235" s="4">
        <v>232</v>
      </c>
      <c r="B235" s="50" t="s">
        <v>179</v>
      </c>
      <c r="C235" s="70">
        <v>72615006</v>
      </c>
      <c r="D235" s="16" t="s">
        <v>375</v>
      </c>
      <c r="E235" s="14"/>
      <c r="F235" s="51">
        <f>[13]Sayfa1!E10</f>
        <v>21556</v>
      </c>
    </row>
    <row r="236" spans="1:6" x14ac:dyDescent="0.25">
      <c r="A236" s="4">
        <v>233</v>
      </c>
      <c r="B236" s="50" t="s">
        <v>179</v>
      </c>
      <c r="C236" s="71">
        <v>843013023074</v>
      </c>
      <c r="D236" s="16" t="s">
        <v>376</v>
      </c>
      <c r="E236" s="14"/>
      <c r="F236" s="51">
        <f>[13]Sayfa1!E11</f>
        <v>3350</v>
      </c>
    </row>
    <row r="237" spans="1:6" x14ac:dyDescent="0.25">
      <c r="A237" s="4">
        <v>234</v>
      </c>
      <c r="B237" s="50" t="s">
        <v>179</v>
      </c>
      <c r="C237" s="70">
        <v>108559119</v>
      </c>
      <c r="D237" s="16" t="s">
        <v>377</v>
      </c>
      <c r="E237" s="14"/>
      <c r="F237" s="51">
        <f>[13]Sayfa1!E12</f>
        <v>3035</v>
      </c>
    </row>
    <row r="238" spans="1:6" x14ac:dyDescent="0.25">
      <c r="A238" s="4">
        <v>235</v>
      </c>
      <c r="B238" s="50" t="s">
        <v>179</v>
      </c>
      <c r="C238" s="71">
        <v>843013068353</v>
      </c>
      <c r="D238" s="16" t="s">
        <v>378</v>
      </c>
      <c r="E238" s="14"/>
      <c r="F238" s="51">
        <f>[13]Sayfa1!E13</f>
        <v>15408</v>
      </c>
    </row>
    <row r="239" spans="1:6" x14ac:dyDescent="0.25">
      <c r="A239" s="4">
        <v>236</v>
      </c>
      <c r="B239" s="50" t="s">
        <v>179</v>
      </c>
      <c r="C239" s="71">
        <v>843131131537</v>
      </c>
      <c r="D239" s="16" t="s">
        <v>379</v>
      </c>
      <c r="E239" s="14"/>
      <c r="F239" s="51">
        <f>[13]Sayfa1!E14</f>
        <v>3073</v>
      </c>
    </row>
    <row r="240" spans="1:6" x14ac:dyDescent="0.25">
      <c r="A240" s="4">
        <v>237</v>
      </c>
      <c r="B240" s="50" t="s">
        <v>179</v>
      </c>
      <c r="C240" s="71">
        <v>843134408638</v>
      </c>
      <c r="D240" s="16" t="s">
        <v>380</v>
      </c>
      <c r="E240" s="14"/>
      <c r="F240" s="51">
        <f>[13]Sayfa1!E15</f>
        <v>3051</v>
      </c>
    </row>
    <row r="241" spans="1:6" x14ac:dyDescent="0.25">
      <c r="A241" s="4">
        <v>238</v>
      </c>
      <c r="B241" s="50" t="s">
        <v>179</v>
      </c>
      <c r="C241" s="70">
        <v>70715474</v>
      </c>
      <c r="D241" s="16" t="s">
        <v>381</v>
      </c>
      <c r="E241" s="14"/>
      <c r="F241" s="51">
        <f>[13]Sayfa1!E16</f>
        <v>1687</v>
      </c>
    </row>
    <row r="242" spans="1:6" ht="15.75" x14ac:dyDescent="0.25">
      <c r="A242" s="4">
        <v>239</v>
      </c>
      <c r="B242" s="4" t="s">
        <v>5</v>
      </c>
      <c r="C242" s="33" t="s">
        <v>382</v>
      </c>
      <c r="D242" s="15" t="s">
        <v>383</v>
      </c>
      <c r="E242" s="14"/>
      <c r="F242" s="51">
        <v>29797</v>
      </c>
    </row>
    <row r="243" spans="1:6" ht="15.75" x14ac:dyDescent="0.25">
      <c r="A243" s="4">
        <v>240</v>
      </c>
      <c r="B243" s="4" t="s">
        <v>5</v>
      </c>
      <c r="C243" s="33" t="s">
        <v>384</v>
      </c>
      <c r="D243" s="15" t="s">
        <v>385</v>
      </c>
      <c r="E243" s="14"/>
      <c r="F243" s="51">
        <v>25000</v>
      </c>
    </row>
    <row r="244" spans="1:6" x14ac:dyDescent="0.25">
      <c r="A244" s="4">
        <v>241</v>
      </c>
      <c r="B244" s="4" t="s">
        <v>5</v>
      </c>
      <c r="C244" s="6" t="s">
        <v>192</v>
      </c>
      <c r="D244" s="50" t="s">
        <v>193</v>
      </c>
      <c r="E244" s="14"/>
      <c r="F244" s="51">
        <v>15028</v>
      </c>
    </row>
    <row r="245" spans="1:6" x14ac:dyDescent="0.25">
      <c r="A245" s="50">
        <v>242</v>
      </c>
      <c r="B245" s="50" t="s">
        <v>44</v>
      </c>
      <c r="C245" s="52">
        <v>840003014561961</v>
      </c>
      <c r="D245" s="50" t="s">
        <v>386</v>
      </c>
      <c r="E245" s="14"/>
      <c r="F245" s="51">
        <v>2100</v>
      </c>
    </row>
    <row r="246" spans="1:6" x14ac:dyDescent="0.25">
      <c r="A246" s="50">
        <v>243</v>
      </c>
      <c r="B246" s="50" t="s">
        <v>44</v>
      </c>
      <c r="C246" s="52">
        <v>840003123886011</v>
      </c>
      <c r="D246" s="50" t="s">
        <v>387</v>
      </c>
      <c r="E246" s="14"/>
      <c r="F246" s="51">
        <v>2100</v>
      </c>
    </row>
    <row r="247" spans="1:6" x14ac:dyDescent="0.25">
      <c r="A247" s="50">
        <v>244</v>
      </c>
      <c r="B247" s="50" t="s">
        <v>44</v>
      </c>
      <c r="C247" s="72" t="s">
        <v>388</v>
      </c>
      <c r="D247" s="70" t="s">
        <v>389</v>
      </c>
      <c r="E247" s="14"/>
      <c r="F247" s="61">
        <v>12100</v>
      </c>
    </row>
    <row r="248" spans="1:6" x14ac:dyDescent="0.25">
      <c r="A248" s="50">
        <v>245</v>
      </c>
      <c r="B248" s="4" t="s">
        <v>410</v>
      </c>
      <c r="C248" s="50" t="s">
        <v>400</v>
      </c>
      <c r="D248" s="50" t="s">
        <v>390</v>
      </c>
      <c r="E248" s="14"/>
      <c r="F248" s="20">
        <v>8000</v>
      </c>
    </row>
    <row r="249" spans="1:6" x14ac:dyDescent="0.25">
      <c r="A249" s="50">
        <v>246</v>
      </c>
      <c r="B249" s="4" t="s">
        <v>410</v>
      </c>
      <c r="C249" s="50" t="s">
        <v>401</v>
      </c>
      <c r="D249" s="50" t="s">
        <v>391</v>
      </c>
      <c r="E249" s="14"/>
      <c r="F249" s="20">
        <v>4000</v>
      </c>
    </row>
    <row r="250" spans="1:6" x14ac:dyDescent="0.25">
      <c r="A250" s="50">
        <v>247</v>
      </c>
      <c r="B250" s="4" t="s">
        <v>410</v>
      </c>
      <c r="C250" s="50" t="s">
        <v>402</v>
      </c>
      <c r="D250" s="50" t="s">
        <v>392</v>
      </c>
      <c r="E250" s="14"/>
      <c r="F250" s="20">
        <v>3800</v>
      </c>
    </row>
    <row r="251" spans="1:6" x14ac:dyDescent="0.25">
      <c r="A251" s="50">
        <v>248</v>
      </c>
      <c r="B251" s="4" t="s">
        <v>410</v>
      </c>
      <c r="C251" s="50" t="s">
        <v>403</v>
      </c>
      <c r="D251" s="50" t="s">
        <v>393</v>
      </c>
      <c r="E251" s="14"/>
      <c r="F251" s="20">
        <v>5000</v>
      </c>
    </row>
    <row r="252" spans="1:6" x14ac:dyDescent="0.25">
      <c r="A252" s="50">
        <v>249</v>
      </c>
      <c r="B252" s="4" t="s">
        <v>410</v>
      </c>
      <c r="C252" s="50" t="s">
        <v>404</v>
      </c>
      <c r="D252" s="50" t="s">
        <v>394</v>
      </c>
      <c r="E252" s="14"/>
      <c r="F252" s="20">
        <v>6000</v>
      </c>
    </row>
    <row r="253" spans="1:6" x14ac:dyDescent="0.25">
      <c r="A253" s="50">
        <v>250</v>
      </c>
      <c r="B253" s="4" t="s">
        <v>410</v>
      </c>
      <c r="C253" s="50" t="s">
        <v>405</v>
      </c>
      <c r="D253" s="50" t="s">
        <v>395</v>
      </c>
      <c r="E253" s="14"/>
      <c r="F253" s="20">
        <v>2500</v>
      </c>
    </row>
    <row r="254" spans="1:6" x14ac:dyDescent="0.25">
      <c r="A254" s="50">
        <v>251</v>
      </c>
      <c r="B254" s="4" t="s">
        <v>410</v>
      </c>
      <c r="C254" s="50" t="s">
        <v>406</v>
      </c>
      <c r="D254" s="50" t="s">
        <v>396</v>
      </c>
      <c r="E254" s="14"/>
      <c r="F254" s="20">
        <v>1644</v>
      </c>
    </row>
    <row r="255" spans="1:6" x14ac:dyDescent="0.25">
      <c r="A255" s="50">
        <v>252</v>
      </c>
      <c r="B255" s="4" t="s">
        <v>410</v>
      </c>
      <c r="C255" s="50" t="s">
        <v>407</v>
      </c>
      <c r="D255" s="50" t="s">
        <v>397</v>
      </c>
      <c r="E255" s="14"/>
      <c r="F255" s="20">
        <v>3319</v>
      </c>
    </row>
    <row r="256" spans="1:6" x14ac:dyDescent="0.25">
      <c r="A256" s="50">
        <v>253</v>
      </c>
      <c r="B256" s="4" t="s">
        <v>410</v>
      </c>
      <c r="C256" s="50" t="s">
        <v>408</v>
      </c>
      <c r="D256" s="50" t="s">
        <v>398</v>
      </c>
      <c r="E256" s="14"/>
      <c r="F256" s="20">
        <v>800</v>
      </c>
    </row>
    <row r="257" spans="1:6" x14ac:dyDescent="0.25">
      <c r="A257" s="50">
        <v>254</v>
      </c>
      <c r="B257" s="4" t="s">
        <v>410</v>
      </c>
      <c r="C257" s="50" t="s">
        <v>409</v>
      </c>
      <c r="D257" s="50" t="s">
        <v>399</v>
      </c>
      <c r="E257" s="14"/>
      <c r="F257" s="20">
        <v>2000</v>
      </c>
    </row>
    <row r="258" spans="1:6" x14ac:dyDescent="0.25">
      <c r="A258" s="50">
        <v>255</v>
      </c>
      <c r="B258" s="50" t="s">
        <v>137</v>
      </c>
      <c r="C258" s="50" t="str">
        <f>'[14]2018'!L106</f>
        <v>BE153675747</v>
      </c>
      <c r="D258" s="50" t="str">
        <f>'[14]2018'!M106</f>
        <v>OBLIGEANT DE BELLE EAU</v>
      </c>
      <c r="E258" s="14"/>
      <c r="F258" s="20">
        <f>'[14]2018'!I106</f>
        <v>7580</v>
      </c>
    </row>
    <row r="259" spans="1:6" x14ac:dyDescent="0.25">
      <c r="A259" s="50">
        <v>256</v>
      </c>
      <c r="B259" s="50" t="s">
        <v>137</v>
      </c>
      <c r="C259" s="50" t="str">
        <f>'[14]2018'!L107</f>
        <v>BE157623692</v>
      </c>
      <c r="D259" s="50" t="str">
        <f>'[14]2018'!M107</f>
        <v>NAYAKOU DU BOIS REMONT</v>
      </c>
      <c r="E259" s="14"/>
      <c r="F259" s="20">
        <f>'[14]2018'!I107</f>
        <v>7337</v>
      </c>
    </row>
    <row r="260" spans="1:6" x14ac:dyDescent="0.25">
      <c r="A260" s="50">
        <v>257</v>
      </c>
      <c r="B260" s="50" t="s">
        <v>122</v>
      </c>
      <c r="C260" s="50" t="s">
        <v>416</v>
      </c>
      <c r="D260" s="50" t="s">
        <v>411</v>
      </c>
      <c r="E260" s="14"/>
      <c r="F260" s="20">
        <v>2455</v>
      </c>
    </row>
    <row r="261" spans="1:6" x14ac:dyDescent="0.25">
      <c r="A261" s="50">
        <v>258</v>
      </c>
      <c r="B261" s="50" t="s">
        <v>122</v>
      </c>
      <c r="C261" s="50" t="s">
        <v>417</v>
      </c>
      <c r="D261" s="50" t="s">
        <v>412</v>
      </c>
      <c r="E261" s="14"/>
      <c r="F261" s="20">
        <v>5245</v>
      </c>
    </row>
    <row r="262" spans="1:6" x14ac:dyDescent="0.25">
      <c r="A262" s="50">
        <v>259</v>
      </c>
      <c r="B262" s="50" t="s">
        <v>122</v>
      </c>
      <c r="C262" s="50" t="s">
        <v>418</v>
      </c>
      <c r="D262" s="50" t="s">
        <v>413</v>
      </c>
      <c r="E262" s="14"/>
      <c r="F262" s="20">
        <v>925</v>
      </c>
    </row>
    <row r="263" spans="1:6" x14ac:dyDescent="0.25">
      <c r="A263" s="50">
        <v>260</v>
      </c>
      <c r="B263" s="50" t="s">
        <v>122</v>
      </c>
      <c r="C263" s="50" t="s">
        <v>419</v>
      </c>
      <c r="D263" s="50" t="s">
        <v>414</v>
      </c>
      <c r="E263" s="14"/>
      <c r="F263" s="20">
        <v>450</v>
      </c>
    </row>
    <row r="264" spans="1:6" x14ac:dyDescent="0.25">
      <c r="A264" s="50">
        <v>261</v>
      </c>
      <c r="B264" s="50" t="s">
        <v>122</v>
      </c>
      <c r="C264" s="50" t="s">
        <v>420</v>
      </c>
      <c r="D264" s="50" t="s">
        <v>415</v>
      </c>
      <c r="E264" s="14"/>
      <c r="F264" s="20">
        <v>750</v>
      </c>
    </row>
    <row r="265" spans="1:6" x14ac:dyDescent="0.25">
      <c r="A265" s="50">
        <v>262</v>
      </c>
      <c r="B265" s="50" t="s">
        <v>122</v>
      </c>
      <c r="C265" s="50" t="s">
        <v>421</v>
      </c>
      <c r="D265" s="50" t="s">
        <v>422</v>
      </c>
      <c r="E265" s="14"/>
      <c r="F265" s="20">
        <v>15164</v>
      </c>
    </row>
    <row r="266" spans="1:6" x14ac:dyDescent="0.25">
      <c r="A266" s="50">
        <v>263</v>
      </c>
      <c r="B266" s="50" t="s">
        <v>122</v>
      </c>
      <c r="C266" s="50" t="s">
        <v>138</v>
      </c>
      <c r="D266" s="50" t="s">
        <v>423</v>
      </c>
      <c r="E266" s="14"/>
      <c r="F266" s="51">
        <v>4890</v>
      </c>
    </row>
    <row r="267" spans="1:6" x14ac:dyDescent="0.25">
      <c r="A267" s="50">
        <v>264</v>
      </c>
      <c r="B267" s="50" t="s">
        <v>122</v>
      </c>
      <c r="C267" s="50" t="s">
        <v>140</v>
      </c>
      <c r="D267" s="50" t="s">
        <v>424</v>
      </c>
      <c r="E267" s="14"/>
      <c r="F267" s="51">
        <v>3850</v>
      </c>
    </row>
    <row r="268" spans="1:6" x14ac:dyDescent="0.25">
      <c r="A268" s="50">
        <v>265</v>
      </c>
      <c r="B268" s="50" t="s">
        <v>122</v>
      </c>
      <c r="C268" s="50" t="s">
        <v>425</v>
      </c>
      <c r="D268" s="50" t="s">
        <v>253</v>
      </c>
      <c r="E268" s="14"/>
      <c r="F268" s="51">
        <v>9525</v>
      </c>
    </row>
    <row r="269" spans="1:6" x14ac:dyDescent="0.25">
      <c r="A269" s="50">
        <v>266</v>
      </c>
      <c r="B269" s="50" t="s">
        <v>122</v>
      </c>
      <c r="C269" s="50" t="s">
        <v>142</v>
      </c>
      <c r="D269" s="50" t="s">
        <v>426</v>
      </c>
      <c r="E269" s="14"/>
      <c r="F269" s="51">
        <v>9300</v>
      </c>
    </row>
    <row r="270" spans="1:6" x14ac:dyDescent="0.25">
      <c r="A270" s="50">
        <v>267</v>
      </c>
      <c r="B270" s="50" t="s">
        <v>122</v>
      </c>
      <c r="C270" s="50" t="s">
        <v>144</v>
      </c>
      <c r="D270" s="50" t="s">
        <v>427</v>
      </c>
      <c r="E270" s="14"/>
      <c r="F270" s="51">
        <v>13960</v>
      </c>
    </row>
    <row r="271" spans="1:6" x14ac:dyDescent="0.25">
      <c r="A271" s="50">
        <v>268</v>
      </c>
      <c r="B271" s="50" t="s">
        <v>122</v>
      </c>
      <c r="C271" s="50" t="s">
        <v>146</v>
      </c>
      <c r="D271" s="50" t="s">
        <v>428</v>
      </c>
      <c r="E271" s="14"/>
      <c r="F271" s="51">
        <v>13695</v>
      </c>
    </row>
    <row r="272" spans="1:6" x14ac:dyDescent="0.25">
      <c r="A272" s="50">
        <v>269</v>
      </c>
      <c r="B272" s="50" t="s">
        <v>44</v>
      </c>
      <c r="C272" s="50" t="s">
        <v>429</v>
      </c>
      <c r="D272" s="50" t="s">
        <v>435</v>
      </c>
      <c r="E272" s="14"/>
      <c r="F272" s="51">
        <v>2500</v>
      </c>
    </row>
    <row r="273" spans="1:6" x14ac:dyDescent="0.25">
      <c r="A273" s="50">
        <v>270</v>
      </c>
      <c r="B273" s="50" t="s">
        <v>44</v>
      </c>
      <c r="C273" s="50" t="s">
        <v>430</v>
      </c>
      <c r="D273" s="50" t="s">
        <v>436</v>
      </c>
      <c r="E273" s="14"/>
      <c r="F273" s="51">
        <v>2500</v>
      </c>
    </row>
    <row r="274" spans="1:6" x14ac:dyDescent="0.25">
      <c r="A274" s="50">
        <v>271</v>
      </c>
      <c r="B274" s="50" t="s">
        <v>44</v>
      </c>
      <c r="C274" s="50" t="s">
        <v>431</v>
      </c>
      <c r="D274" s="50" t="s">
        <v>437</v>
      </c>
      <c r="E274" s="14"/>
      <c r="F274" s="51">
        <v>2500</v>
      </c>
    </row>
    <row r="275" spans="1:6" x14ac:dyDescent="0.25">
      <c r="A275" s="50">
        <v>272</v>
      </c>
      <c r="B275" s="50" t="s">
        <v>44</v>
      </c>
      <c r="C275" s="50" t="s">
        <v>432</v>
      </c>
      <c r="D275" s="50" t="s">
        <v>438</v>
      </c>
      <c r="E275" s="14"/>
      <c r="F275" s="51">
        <v>2500</v>
      </c>
    </row>
    <row r="276" spans="1:6" x14ac:dyDescent="0.25">
      <c r="A276" s="50">
        <v>273</v>
      </c>
      <c r="B276" s="50" t="s">
        <v>44</v>
      </c>
      <c r="C276" s="50" t="s">
        <v>433</v>
      </c>
      <c r="D276" s="50" t="s">
        <v>439</v>
      </c>
      <c r="E276" s="14"/>
      <c r="F276" s="51">
        <v>450</v>
      </c>
    </row>
    <row r="277" spans="1:6" x14ac:dyDescent="0.25">
      <c r="A277" s="50">
        <v>274</v>
      </c>
      <c r="B277" s="50" t="s">
        <v>44</v>
      </c>
      <c r="C277" s="6">
        <v>840003123886011</v>
      </c>
      <c r="D277" s="50" t="s">
        <v>387</v>
      </c>
      <c r="E277" s="14"/>
      <c r="F277" s="51">
        <v>634</v>
      </c>
    </row>
    <row r="278" spans="1:6" x14ac:dyDescent="0.25">
      <c r="A278" s="50">
        <v>275</v>
      </c>
      <c r="B278" s="50" t="s">
        <v>44</v>
      </c>
      <c r="C278" s="50" t="s">
        <v>434</v>
      </c>
      <c r="D278" s="50" t="s">
        <v>440</v>
      </c>
      <c r="E278" s="14"/>
      <c r="F278" s="51">
        <v>1720</v>
      </c>
    </row>
    <row r="279" spans="1:6" x14ac:dyDescent="0.25">
      <c r="A279" s="50">
        <v>276</v>
      </c>
      <c r="B279" s="4" t="s">
        <v>122</v>
      </c>
      <c r="C279" s="50" t="s">
        <v>441</v>
      </c>
      <c r="D279" s="50" t="s">
        <v>454</v>
      </c>
      <c r="E279" s="14"/>
      <c r="F279" s="51">
        <v>5637</v>
      </c>
    </row>
    <row r="280" spans="1:6" x14ac:dyDescent="0.25">
      <c r="A280" s="50">
        <v>277</v>
      </c>
      <c r="B280" s="50" t="s">
        <v>122</v>
      </c>
      <c r="C280" s="50" t="s">
        <v>442</v>
      </c>
      <c r="D280" s="50" t="s">
        <v>455</v>
      </c>
      <c r="E280" s="14"/>
      <c r="F280" s="51">
        <v>4230</v>
      </c>
    </row>
    <row r="281" spans="1:6" x14ac:dyDescent="0.25">
      <c r="A281" s="50">
        <v>278</v>
      </c>
      <c r="B281" s="50" t="s">
        <v>122</v>
      </c>
      <c r="C281" s="50" t="s">
        <v>443</v>
      </c>
      <c r="D281" s="50" t="s">
        <v>456</v>
      </c>
      <c r="E281" s="14"/>
      <c r="F281" s="51">
        <v>12156</v>
      </c>
    </row>
    <row r="282" spans="1:6" x14ac:dyDescent="0.25">
      <c r="A282" s="50">
        <v>279</v>
      </c>
      <c r="B282" s="50" t="s">
        <v>122</v>
      </c>
      <c r="C282" s="50" t="s">
        <v>444</v>
      </c>
      <c r="D282" s="50" t="s">
        <v>457</v>
      </c>
      <c r="E282" s="14"/>
      <c r="F282" s="51">
        <v>7485</v>
      </c>
    </row>
    <row r="283" spans="1:6" x14ac:dyDescent="0.25">
      <c r="A283" s="50">
        <v>280</v>
      </c>
      <c r="B283" s="50" t="s">
        <v>122</v>
      </c>
      <c r="C283" s="50" t="s">
        <v>445</v>
      </c>
      <c r="D283" s="50" t="s">
        <v>458</v>
      </c>
      <c r="E283" s="14"/>
      <c r="F283" s="51">
        <v>9787</v>
      </c>
    </row>
    <row r="284" spans="1:6" x14ac:dyDescent="0.25">
      <c r="A284" s="50">
        <v>281</v>
      </c>
      <c r="B284" s="50" t="s">
        <v>122</v>
      </c>
      <c r="C284" s="50" t="s">
        <v>446</v>
      </c>
      <c r="D284" s="50" t="s">
        <v>459</v>
      </c>
      <c r="E284" s="14"/>
      <c r="F284" s="51">
        <v>24054</v>
      </c>
    </row>
    <row r="285" spans="1:6" x14ac:dyDescent="0.25">
      <c r="A285" s="50">
        <v>282</v>
      </c>
      <c r="B285" s="50" t="s">
        <v>122</v>
      </c>
      <c r="C285" s="50" t="s">
        <v>447</v>
      </c>
      <c r="D285" s="50" t="s">
        <v>460</v>
      </c>
      <c r="E285" s="14"/>
      <c r="F285" s="51">
        <v>9634</v>
      </c>
    </row>
    <row r="286" spans="1:6" x14ac:dyDescent="0.25">
      <c r="A286" s="50">
        <v>283</v>
      </c>
      <c r="B286" s="50" t="s">
        <v>122</v>
      </c>
      <c r="C286" s="50" t="s">
        <v>448</v>
      </c>
      <c r="D286" s="50" t="s">
        <v>461</v>
      </c>
      <c r="E286" s="14"/>
      <c r="F286" s="51">
        <v>50111</v>
      </c>
    </row>
    <row r="287" spans="1:6" x14ac:dyDescent="0.25">
      <c r="A287" s="50">
        <v>284</v>
      </c>
      <c r="B287" s="50" t="s">
        <v>122</v>
      </c>
      <c r="C287" s="50" t="s">
        <v>449</v>
      </c>
      <c r="D287" s="50" t="s">
        <v>462</v>
      </c>
      <c r="E287" s="14"/>
      <c r="F287" s="51">
        <v>2000</v>
      </c>
    </row>
    <row r="288" spans="1:6" x14ac:dyDescent="0.25">
      <c r="A288" s="50">
        <v>285</v>
      </c>
      <c r="B288" s="50" t="s">
        <v>122</v>
      </c>
      <c r="C288" s="50" t="s">
        <v>450</v>
      </c>
      <c r="D288" s="50" t="s">
        <v>463</v>
      </c>
      <c r="E288" s="14"/>
      <c r="F288" s="51">
        <v>12372</v>
      </c>
    </row>
    <row r="289" spans="1:6" x14ac:dyDescent="0.25">
      <c r="A289" s="50">
        <v>286</v>
      </c>
      <c r="B289" s="50" t="s">
        <v>122</v>
      </c>
      <c r="C289" s="50" t="s">
        <v>451</v>
      </c>
      <c r="D289" s="50" t="s">
        <v>464</v>
      </c>
      <c r="E289" s="14"/>
      <c r="F289" s="51">
        <v>11563</v>
      </c>
    </row>
    <row r="290" spans="1:6" x14ac:dyDescent="0.25">
      <c r="A290" s="50">
        <v>287</v>
      </c>
      <c r="B290" s="50" t="s">
        <v>122</v>
      </c>
      <c r="C290" s="50" t="s">
        <v>452</v>
      </c>
      <c r="D290" s="50" t="s">
        <v>465</v>
      </c>
      <c r="E290" s="14"/>
      <c r="F290" s="51">
        <v>59188</v>
      </c>
    </row>
    <row r="291" spans="1:6" x14ac:dyDescent="0.25">
      <c r="A291" s="50">
        <v>288</v>
      </c>
      <c r="B291" s="50" t="s">
        <v>122</v>
      </c>
      <c r="C291" s="50" t="s">
        <v>453</v>
      </c>
      <c r="D291" s="50" t="s">
        <v>466</v>
      </c>
      <c r="E291" s="14"/>
      <c r="F291" s="51">
        <v>36478</v>
      </c>
    </row>
    <row r="292" spans="1:6" x14ac:dyDescent="0.25">
      <c r="A292" s="50">
        <v>289</v>
      </c>
      <c r="B292" s="4" t="s">
        <v>489</v>
      </c>
      <c r="C292" s="50" t="s">
        <v>467</v>
      </c>
      <c r="D292" s="50" t="s">
        <v>478</v>
      </c>
      <c r="E292" s="50"/>
      <c r="F292" s="51">
        <v>3004</v>
      </c>
    </row>
    <row r="293" spans="1:6" x14ac:dyDescent="0.25">
      <c r="A293" s="50">
        <v>290</v>
      </c>
      <c r="B293" s="50" t="s">
        <v>489</v>
      </c>
      <c r="C293" s="50" t="s">
        <v>468</v>
      </c>
      <c r="D293" s="50" t="s">
        <v>479</v>
      </c>
      <c r="E293" s="50"/>
      <c r="F293" s="51">
        <v>2004</v>
      </c>
    </row>
    <row r="294" spans="1:6" x14ac:dyDescent="0.25">
      <c r="A294" s="50">
        <v>291</v>
      </c>
      <c r="B294" s="50" t="s">
        <v>489</v>
      </c>
      <c r="C294" s="50" t="s">
        <v>469</v>
      </c>
      <c r="D294" s="50" t="s">
        <v>480</v>
      </c>
      <c r="E294" s="50"/>
      <c r="F294" s="51">
        <v>7504</v>
      </c>
    </row>
    <row r="295" spans="1:6" x14ac:dyDescent="0.25">
      <c r="A295" s="50">
        <v>292</v>
      </c>
      <c r="B295" s="50" t="s">
        <v>489</v>
      </c>
      <c r="C295" s="50" t="s">
        <v>470</v>
      </c>
      <c r="D295" s="50" t="s">
        <v>481</v>
      </c>
      <c r="E295" s="50" t="s">
        <v>75</v>
      </c>
      <c r="F295" s="51">
        <v>1500</v>
      </c>
    </row>
    <row r="296" spans="1:6" x14ac:dyDescent="0.25">
      <c r="A296" s="50">
        <v>293</v>
      </c>
      <c r="B296" s="50" t="s">
        <v>489</v>
      </c>
      <c r="C296" s="50" t="s">
        <v>471</v>
      </c>
      <c r="D296" s="50" t="s">
        <v>482</v>
      </c>
      <c r="E296" s="50"/>
      <c r="F296" s="51">
        <v>4004</v>
      </c>
    </row>
    <row r="297" spans="1:6" x14ac:dyDescent="0.25">
      <c r="A297" s="50">
        <v>294</v>
      </c>
      <c r="B297" s="50" t="s">
        <v>489</v>
      </c>
      <c r="C297" s="50" t="s">
        <v>472</v>
      </c>
      <c r="D297" s="50" t="s">
        <v>483</v>
      </c>
      <c r="E297" s="50"/>
      <c r="F297" s="51">
        <v>4004</v>
      </c>
    </row>
    <row r="298" spans="1:6" x14ac:dyDescent="0.25">
      <c r="A298" s="50">
        <v>295</v>
      </c>
      <c r="B298" s="50" t="s">
        <v>489</v>
      </c>
      <c r="C298" s="50" t="s">
        <v>473</v>
      </c>
      <c r="D298" s="50" t="s">
        <v>484</v>
      </c>
      <c r="E298" s="50"/>
      <c r="F298" s="51">
        <v>4004</v>
      </c>
    </row>
    <row r="299" spans="1:6" x14ac:dyDescent="0.25">
      <c r="A299" s="50">
        <v>296</v>
      </c>
      <c r="B299" s="50" t="s">
        <v>489</v>
      </c>
      <c r="C299" s="50" t="s">
        <v>474</v>
      </c>
      <c r="D299" s="50" t="s">
        <v>485</v>
      </c>
      <c r="E299" s="50"/>
      <c r="F299" s="51">
        <v>2004</v>
      </c>
    </row>
    <row r="300" spans="1:6" x14ac:dyDescent="0.25">
      <c r="A300" s="50">
        <v>297</v>
      </c>
      <c r="B300" s="50" t="s">
        <v>489</v>
      </c>
      <c r="C300" s="50" t="s">
        <v>475</v>
      </c>
      <c r="D300" s="50" t="s">
        <v>486</v>
      </c>
      <c r="E300" s="50"/>
      <c r="F300" s="51">
        <v>2504</v>
      </c>
    </row>
    <row r="301" spans="1:6" x14ac:dyDescent="0.25">
      <c r="A301" s="50">
        <v>298</v>
      </c>
      <c r="B301" s="50" t="s">
        <v>489</v>
      </c>
      <c r="C301" s="50" t="s">
        <v>476</v>
      </c>
      <c r="D301" s="50" t="s">
        <v>487</v>
      </c>
      <c r="E301" s="50"/>
      <c r="F301" s="51">
        <v>4004</v>
      </c>
    </row>
    <row r="302" spans="1:6" x14ac:dyDescent="0.25">
      <c r="A302" s="50">
        <v>299</v>
      </c>
      <c r="B302" s="50" t="s">
        <v>489</v>
      </c>
      <c r="C302" s="50" t="s">
        <v>477</v>
      </c>
      <c r="D302" s="50" t="s">
        <v>488</v>
      </c>
      <c r="E302" s="50"/>
      <c r="F302" s="51">
        <v>2504</v>
      </c>
    </row>
    <row r="303" spans="1:6" x14ac:dyDescent="0.25">
      <c r="A303" s="50">
        <v>300</v>
      </c>
      <c r="B303" s="50" t="s">
        <v>17</v>
      </c>
      <c r="C303" s="50" t="s">
        <v>493</v>
      </c>
      <c r="D303" s="50" t="s">
        <v>490</v>
      </c>
      <c r="E303" s="50"/>
      <c r="F303" s="51">
        <v>20000</v>
      </c>
    </row>
    <row r="304" spans="1:6" x14ac:dyDescent="0.25">
      <c r="A304" s="50">
        <v>301</v>
      </c>
      <c r="B304" s="50" t="s">
        <v>17</v>
      </c>
      <c r="C304" s="50" t="s">
        <v>494</v>
      </c>
      <c r="D304" s="50" t="s">
        <v>491</v>
      </c>
      <c r="E304" s="50"/>
      <c r="F304" s="51">
        <v>15055</v>
      </c>
    </row>
    <row r="305" spans="1:6" x14ac:dyDescent="0.25">
      <c r="A305" s="50">
        <v>302</v>
      </c>
      <c r="B305" s="50" t="s">
        <v>17</v>
      </c>
      <c r="C305" s="50" t="s">
        <v>495</v>
      </c>
      <c r="D305" s="50" t="s">
        <v>492</v>
      </c>
      <c r="E305" s="50"/>
      <c r="F305" s="51">
        <v>19081</v>
      </c>
    </row>
    <row r="306" spans="1:6" x14ac:dyDescent="0.25">
      <c r="A306" s="50">
        <v>303</v>
      </c>
      <c r="B306" s="50" t="s">
        <v>44</v>
      </c>
      <c r="C306" s="16">
        <v>2662499</v>
      </c>
      <c r="D306" s="50" t="s">
        <v>496</v>
      </c>
      <c r="E306" s="50"/>
      <c r="F306" s="51">
        <v>8395</v>
      </c>
    </row>
    <row r="307" spans="1:6" x14ac:dyDescent="0.25">
      <c r="A307" s="4">
        <v>304</v>
      </c>
      <c r="B307" s="4" t="s">
        <v>200</v>
      </c>
      <c r="C307" s="59" t="s">
        <v>498</v>
      </c>
      <c r="D307" s="59" t="s">
        <v>497</v>
      </c>
      <c r="E307" s="50"/>
      <c r="F307" s="50">
        <v>345</v>
      </c>
    </row>
    <row r="308" spans="1:6" x14ac:dyDescent="0.25">
      <c r="A308" s="4">
        <v>305</v>
      </c>
      <c r="B308" s="4" t="s">
        <v>200</v>
      </c>
      <c r="C308" s="59" t="s">
        <v>500</v>
      </c>
      <c r="D308" s="59" t="s">
        <v>499</v>
      </c>
      <c r="E308" s="50"/>
      <c r="F308" s="51">
        <v>9653</v>
      </c>
    </row>
    <row r="309" spans="1:6" x14ac:dyDescent="0.25">
      <c r="A309" s="4">
        <v>306</v>
      </c>
      <c r="B309" s="4" t="s">
        <v>200</v>
      </c>
      <c r="C309" s="59" t="s">
        <v>501</v>
      </c>
      <c r="D309" s="59" t="s">
        <v>506</v>
      </c>
      <c r="E309" s="50"/>
      <c r="F309" s="51">
        <v>20000</v>
      </c>
    </row>
    <row r="310" spans="1:6" x14ac:dyDescent="0.25">
      <c r="A310" s="4">
        <v>307</v>
      </c>
      <c r="B310" s="4" t="s">
        <v>200</v>
      </c>
      <c r="C310" s="59" t="s">
        <v>502</v>
      </c>
      <c r="D310" s="59" t="s">
        <v>503</v>
      </c>
      <c r="E310" s="50"/>
      <c r="F310" s="51">
        <v>5000</v>
      </c>
    </row>
    <row r="311" spans="1:6" x14ac:dyDescent="0.25">
      <c r="A311" s="4">
        <v>308</v>
      </c>
      <c r="B311" s="12" t="s">
        <v>200</v>
      </c>
      <c r="C311" s="78" t="s">
        <v>504</v>
      </c>
      <c r="D311" s="78" t="s">
        <v>505</v>
      </c>
      <c r="E311" s="11"/>
      <c r="F311" s="39">
        <v>1837</v>
      </c>
    </row>
    <row r="312" spans="1:6" x14ac:dyDescent="0.25">
      <c r="A312" s="4">
        <v>309</v>
      </c>
      <c r="B312" s="4" t="s">
        <v>515</v>
      </c>
      <c r="C312" s="78" t="s">
        <v>511</v>
      </c>
      <c r="D312" s="78" t="s">
        <v>507</v>
      </c>
      <c r="E312" s="50"/>
      <c r="F312" s="51">
        <v>4000</v>
      </c>
    </row>
    <row r="313" spans="1:6" x14ac:dyDescent="0.25">
      <c r="A313" s="4">
        <v>310</v>
      </c>
      <c r="B313" s="4" t="s">
        <v>515</v>
      </c>
      <c r="C313" s="78" t="s">
        <v>512</v>
      </c>
      <c r="D313" s="78" t="s">
        <v>508</v>
      </c>
      <c r="E313" s="50"/>
      <c r="F313" s="51">
        <v>3500</v>
      </c>
    </row>
    <row r="314" spans="1:6" x14ac:dyDescent="0.25">
      <c r="A314" s="4">
        <v>311</v>
      </c>
      <c r="B314" s="4" t="s">
        <v>515</v>
      </c>
      <c r="C314" s="78" t="s">
        <v>513</v>
      </c>
      <c r="D314" s="78" t="s">
        <v>509</v>
      </c>
      <c r="E314" s="50"/>
      <c r="F314" s="51">
        <v>3000</v>
      </c>
    </row>
    <row r="315" spans="1:6" x14ac:dyDescent="0.25">
      <c r="A315" s="4">
        <v>312</v>
      </c>
      <c r="B315" s="4" t="s">
        <v>515</v>
      </c>
      <c r="C315" s="59" t="s">
        <v>514</v>
      </c>
      <c r="D315" s="59" t="s">
        <v>510</v>
      </c>
      <c r="E315" s="50"/>
      <c r="F315" s="51">
        <v>4500</v>
      </c>
    </row>
    <row r="316" spans="1:6" x14ac:dyDescent="0.25">
      <c r="A316" s="50">
        <v>313</v>
      </c>
      <c r="B316" s="50" t="s">
        <v>5</v>
      </c>
      <c r="C316" s="50" t="s">
        <v>519</v>
      </c>
      <c r="D316" s="50" t="s">
        <v>516</v>
      </c>
      <c r="E316" s="50"/>
      <c r="F316" s="51">
        <v>8822</v>
      </c>
    </row>
    <row r="317" spans="1:6" x14ac:dyDescent="0.25">
      <c r="A317" s="50">
        <v>314</v>
      </c>
      <c r="B317" s="50" t="s">
        <v>5</v>
      </c>
      <c r="C317" s="50" t="s">
        <v>520</v>
      </c>
      <c r="D317" s="50" t="s">
        <v>517</v>
      </c>
      <c r="E317" s="50"/>
      <c r="F317" s="51">
        <v>15375</v>
      </c>
    </row>
    <row r="318" spans="1:6" x14ac:dyDescent="0.25">
      <c r="A318" s="50">
        <v>315</v>
      </c>
      <c r="B318" s="50" t="s">
        <v>5</v>
      </c>
      <c r="C318" s="50" t="s">
        <v>521</v>
      </c>
      <c r="D318" s="50" t="s">
        <v>518</v>
      </c>
      <c r="E318" s="50"/>
      <c r="F318" s="51">
        <v>5077</v>
      </c>
    </row>
    <row r="319" spans="1:6" x14ac:dyDescent="0.25">
      <c r="A319" s="50">
        <v>316</v>
      </c>
      <c r="B319" s="50" t="s">
        <v>74</v>
      </c>
      <c r="C319" s="16" t="s">
        <v>68</v>
      </c>
      <c r="D319" s="16" t="s">
        <v>522</v>
      </c>
      <c r="E319" s="50"/>
      <c r="F319" s="51">
        <v>4982</v>
      </c>
    </row>
    <row r="320" spans="1:6" x14ac:dyDescent="0.25">
      <c r="A320" s="50">
        <v>317</v>
      </c>
      <c r="B320" s="50" t="s">
        <v>74</v>
      </c>
      <c r="C320" s="16" t="s">
        <v>72</v>
      </c>
      <c r="D320" s="16" t="s">
        <v>523</v>
      </c>
      <c r="E320" s="50"/>
      <c r="F320" s="51">
        <v>2983</v>
      </c>
    </row>
    <row r="321" spans="1:6" x14ac:dyDescent="0.25">
      <c r="A321" s="50">
        <v>318</v>
      </c>
      <c r="B321" s="50" t="s">
        <v>74</v>
      </c>
      <c r="C321" s="71">
        <v>840003011789392</v>
      </c>
      <c r="D321" s="16" t="s">
        <v>524</v>
      </c>
      <c r="E321" s="50"/>
      <c r="F321" s="51">
        <v>1992</v>
      </c>
    </row>
    <row r="322" spans="1:6" x14ac:dyDescent="0.25">
      <c r="A322" s="50">
        <v>319</v>
      </c>
      <c r="B322" s="50" t="s">
        <v>74</v>
      </c>
      <c r="C322" s="71">
        <v>840003010354319</v>
      </c>
      <c r="D322" s="16" t="s">
        <v>525</v>
      </c>
      <c r="E322" s="50"/>
      <c r="F322" s="51">
        <v>2000</v>
      </c>
    </row>
    <row r="323" spans="1:6" x14ac:dyDescent="0.25">
      <c r="A323" s="50">
        <v>320</v>
      </c>
      <c r="B323" s="50" t="s">
        <v>74</v>
      </c>
      <c r="C323" s="16" t="s">
        <v>59</v>
      </c>
      <c r="D323" s="16" t="s">
        <v>526</v>
      </c>
      <c r="E323" s="50"/>
      <c r="F323" s="51">
        <v>1535</v>
      </c>
    </row>
    <row r="324" spans="1:6" x14ac:dyDescent="0.25">
      <c r="A324" s="50">
        <v>321</v>
      </c>
      <c r="B324" s="50" t="s">
        <v>74</v>
      </c>
      <c r="C324" s="16" t="s">
        <v>61</v>
      </c>
      <c r="D324" s="16" t="s">
        <v>527</v>
      </c>
      <c r="E324" s="50"/>
      <c r="F324" s="51">
        <v>1995</v>
      </c>
    </row>
    <row r="325" spans="1:6" x14ac:dyDescent="0.25">
      <c r="A325" s="50">
        <v>322</v>
      </c>
      <c r="B325" s="50" t="s">
        <v>74</v>
      </c>
      <c r="C325" s="16" t="s">
        <v>528</v>
      </c>
      <c r="D325" s="16" t="s">
        <v>529</v>
      </c>
      <c r="E325" s="50"/>
      <c r="F325" s="51">
        <v>3488</v>
      </c>
    </row>
    <row r="326" spans="1:6" x14ac:dyDescent="0.25">
      <c r="A326" s="50">
        <v>323</v>
      </c>
      <c r="B326" s="50" t="s">
        <v>74</v>
      </c>
      <c r="C326" s="16" t="s">
        <v>57</v>
      </c>
      <c r="D326" s="16" t="s">
        <v>530</v>
      </c>
      <c r="E326" s="50"/>
      <c r="F326" s="51">
        <v>2282</v>
      </c>
    </row>
    <row r="327" spans="1:6" x14ac:dyDescent="0.25">
      <c r="A327" s="50">
        <v>324</v>
      </c>
      <c r="B327" s="50" t="s">
        <v>74</v>
      </c>
      <c r="C327" s="16" t="s">
        <v>531</v>
      </c>
      <c r="D327" s="16" t="s">
        <v>532</v>
      </c>
      <c r="E327" s="50"/>
      <c r="F327" s="51">
        <v>1999</v>
      </c>
    </row>
    <row r="328" spans="1:6" x14ac:dyDescent="0.25">
      <c r="A328" s="50">
        <v>325</v>
      </c>
      <c r="B328" s="50" t="s">
        <v>74</v>
      </c>
      <c r="C328" s="16" t="s">
        <v>72</v>
      </c>
      <c r="D328" s="16" t="s">
        <v>523</v>
      </c>
      <c r="E328" s="50" t="s">
        <v>75</v>
      </c>
      <c r="F328" s="50">
        <v>322</v>
      </c>
    </row>
    <row r="329" spans="1:6" x14ac:dyDescent="0.25">
      <c r="A329" s="50">
        <v>326</v>
      </c>
      <c r="B329" s="50" t="s">
        <v>74</v>
      </c>
      <c r="C329" s="16" t="s">
        <v>59</v>
      </c>
      <c r="D329" s="16" t="s">
        <v>526</v>
      </c>
      <c r="E329" s="50" t="s">
        <v>75</v>
      </c>
      <c r="F329" s="50">
        <v>666</v>
      </c>
    </row>
    <row r="330" spans="1:6" x14ac:dyDescent="0.25">
      <c r="A330" s="11">
        <v>327</v>
      </c>
      <c r="B330" s="11" t="s">
        <v>74</v>
      </c>
      <c r="C330" s="58" t="s">
        <v>57</v>
      </c>
      <c r="D330" s="58" t="s">
        <v>530</v>
      </c>
      <c r="E330" s="50" t="s">
        <v>75</v>
      </c>
      <c r="F330" s="39">
        <v>1000</v>
      </c>
    </row>
    <row r="331" spans="1:6" x14ac:dyDescent="0.25">
      <c r="A331" s="50">
        <v>328</v>
      </c>
      <c r="B331" s="50" t="s">
        <v>74</v>
      </c>
      <c r="C331" s="56" t="s">
        <v>533</v>
      </c>
      <c r="D331" s="16" t="s">
        <v>534</v>
      </c>
      <c r="E331" s="50"/>
      <c r="F331" s="50">
        <v>500</v>
      </c>
    </row>
    <row r="332" spans="1:6" x14ac:dyDescent="0.25">
      <c r="A332" s="50">
        <v>329</v>
      </c>
      <c r="B332" s="50" t="s">
        <v>74</v>
      </c>
      <c r="C332" s="56" t="s">
        <v>535</v>
      </c>
      <c r="D332" s="16" t="s">
        <v>536</v>
      </c>
      <c r="E332" s="50"/>
      <c r="F332" s="50">
        <v>500</v>
      </c>
    </row>
    <row r="333" spans="1:6" x14ac:dyDescent="0.25">
      <c r="A333" s="11">
        <v>330</v>
      </c>
      <c r="B333" s="50" t="s">
        <v>5</v>
      </c>
      <c r="C333" s="50" t="s">
        <v>537</v>
      </c>
      <c r="D333" s="50" t="s">
        <v>538</v>
      </c>
      <c r="E333" s="50"/>
      <c r="F333" s="51">
        <v>3000</v>
      </c>
    </row>
    <row r="334" spans="1:6" x14ac:dyDescent="0.25">
      <c r="A334" s="50">
        <v>331</v>
      </c>
      <c r="B334" s="50" t="s">
        <v>5</v>
      </c>
      <c r="C334" s="50" t="s">
        <v>539</v>
      </c>
      <c r="D334" s="50" t="s">
        <v>540</v>
      </c>
      <c r="E334" s="50"/>
      <c r="F334" s="51">
        <v>5000</v>
      </c>
    </row>
    <row r="335" spans="1:6" x14ac:dyDescent="0.25">
      <c r="A335" s="50">
        <v>332</v>
      </c>
      <c r="B335" s="50" t="s">
        <v>5</v>
      </c>
      <c r="C335" s="50" t="s">
        <v>541</v>
      </c>
      <c r="D335" s="50" t="s">
        <v>542</v>
      </c>
      <c r="E335" s="50"/>
      <c r="F335" s="51">
        <v>2000</v>
      </c>
    </row>
    <row r="336" spans="1:6" x14ac:dyDescent="0.25">
      <c r="A336" s="11">
        <v>333</v>
      </c>
      <c r="B336" s="50" t="s">
        <v>5</v>
      </c>
      <c r="C336" s="50" t="s">
        <v>543</v>
      </c>
      <c r="D336" s="50" t="s">
        <v>544</v>
      </c>
      <c r="E336" s="50"/>
      <c r="F336" s="51">
        <v>5000</v>
      </c>
    </row>
    <row r="337" spans="1:6" x14ac:dyDescent="0.25">
      <c r="A337" s="50">
        <v>334</v>
      </c>
      <c r="B337" s="50" t="s">
        <v>5</v>
      </c>
      <c r="C337" s="50" t="s">
        <v>545</v>
      </c>
      <c r="D337" s="50" t="s">
        <v>546</v>
      </c>
      <c r="E337" s="50"/>
      <c r="F337" s="51">
        <v>9000</v>
      </c>
    </row>
    <row r="338" spans="1:6" x14ac:dyDescent="0.25">
      <c r="A338" s="50">
        <v>335</v>
      </c>
      <c r="B338" s="50" t="s">
        <v>5</v>
      </c>
      <c r="C338" s="50" t="s">
        <v>9</v>
      </c>
      <c r="D338" s="50" t="s">
        <v>547</v>
      </c>
      <c r="E338" s="50"/>
      <c r="F338" s="51">
        <v>16186</v>
      </c>
    </row>
    <row r="339" spans="1:6" x14ac:dyDescent="0.25">
      <c r="A339" s="11">
        <v>336</v>
      </c>
      <c r="B339" s="50" t="s">
        <v>5</v>
      </c>
      <c r="C339" s="50" t="s">
        <v>11</v>
      </c>
      <c r="D339" s="50" t="s">
        <v>548</v>
      </c>
      <c r="E339" s="50"/>
      <c r="F339" s="51">
        <v>7000</v>
      </c>
    </row>
    <row r="340" spans="1:6" x14ac:dyDescent="0.25">
      <c r="A340" s="50">
        <v>337</v>
      </c>
      <c r="B340" s="50" t="s">
        <v>5</v>
      </c>
      <c r="C340" s="50" t="s">
        <v>13</v>
      </c>
      <c r="D340" s="50" t="s">
        <v>549</v>
      </c>
      <c r="E340" s="50"/>
      <c r="F340" s="51">
        <v>8500</v>
      </c>
    </row>
    <row r="341" spans="1:6" x14ac:dyDescent="0.25">
      <c r="A341" s="50">
        <v>338</v>
      </c>
      <c r="B341" s="50" t="s">
        <v>5</v>
      </c>
      <c r="C341" s="50" t="s">
        <v>550</v>
      </c>
      <c r="D341" s="50" t="s">
        <v>551</v>
      </c>
      <c r="E341" s="50"/>
      <c r="F341" s="51">
        <v>6159</v>
      </c>
    </row>
    <row r="342" spans="1:6" x14ac:dyDescent="0.25">
      <c r="A342" s="11">
        <v>339</v>
      </c>
      <c r="B342" s="50" t="s">
        <v>5</v>
      </c>
      <c r="C342" s="50" t="s">
        <v>552</v>
      </c>
      <c r="D342" s="50" t="s">
        <v>553</v>
      </c>
      <c r="E342" s="50"/>
      <c r="F342" s="51">
        <v>5000</v>
      </c>
    </row>
    <row r="343" spans="1:6" x14ac:dyDescent="0.25">
      <c r="A343" s="50">
        <v>340</v>
      </c>
      <c r="B343" s="50" t="s">
        <v>5</v>
      </c>
      <c r="C343" s="11" t="s">
        <v>554</v>
      </c>
      <c r="D343" s="11" t="s">
        <v>555</v>
      </c>
      <c r="E343" s="50"/>
      <c r="F343" s="51">
        <v>2000</v>
      </c>
    </row>
    <row r="344" spans="1:6" x14ac:dyDescent="0.25">
      <c r="A344" s="11">
        <v>341</v>
      </c>
      <c r="B344" s="50" t="s">
        <v>310</v>
      </c>
      <c r="C344" s="14">
        <v>11039</v>
      </c>
      <c r="D344" s="14" t="s">
        <v>556</v>
      </c>
      <c r="E344" s="50"/>
      <c r="F344" s="51">
        <v>18102</v>
      </c>
    </row>
    <row r="345" spans="1:6" x14ac:dyDescent="0.25">
      <c r="A345" s="50">
        <v>342</v>
      </c>
      <c r="B345" s="50" t="s">
        <v>310</v>
      </c>
      <c r="C345" s="14">
        <v>11229</v>
      </c>
      <c r="D345" s="14" t="s">
        <v>557</v>
      </c>
      <c r="E345" s="50"/>
      <c r="F345" s="51">
        <v>5391</v>
      </c>
    </row>
    <row r="346" spans="1:6" x14ac:dyDescent="0.25">
      <c r="A346" s="50">
        <v>343</v>
      </c>
      <c r="B346" s="50" t="s">
        <v>187</v>
      </c>
      <c r="C346" s="50" t="str">
        <f>[15]Sayfa1!B5</f>
        <v>FR3921920863</v>
      </c>
      <c r="D346" s="50" t="str">
        <f>[15]Sayfa1!C5</f>
        <v>INDOLOR</v>
      </c>
      <c r="E346" s="50"/>
      <c r="F346" s="51">
        <f>[15]Sayfa1!E5</f>
        <v>504</v>
      </c>
    </row>
    <row r="347" spans="1:6" x14ac:dyDescent="0.25">
      <c r="A347" s="11">
        <v>344</v>
      </c>
      <c r="B347" s="50" t="s">
        <v>187</v>
      </c>
      <c r="C347" s="50" t="str">
        <f>[15]Sayfa1!B6</f>
        <v>FR7251982851</v>
      </c>
      <c r="D347" s="50" t="str">
        <f>[15]Sayfa1!C6</f>
        <v>JORDREN</v>
      </c>
      <c r="E347" s="50"/>
      <c r="F347" s="51">
        <f>[15]Sayfa1!E6</f>
        <v>1008</v>
      </c>
    </row>
    <row r="348" spans="1:6" x14ac:dyDescent="0.25">
      <c r="A348" s="50">
        <v>345</v>
      </c>
      <c r="B348" s="50" t="s">
        <v>187</v>
      </c>
      <c r="C348" s="50" t="str">
        <f>[15]Sayfa1!B7</f>
        <v>FR3921920863</v>
      </c>
      <c r="D348" s="50" t="str">
        <f>[15]Sayfa1!C7</f>
        <v>HARPON</v>
      </c>
      <c r="E348" s="50"/>
      <c r="F348" s="51">
        <f>[15]Sayfa1!E7</f>
        <v>504</v>
      </c>
    </row>
    <row r="349" spans="1:6" x14ac:dyDescent="0.25">
      <c r="A349" s="50">
        <v>346</v>
      </c>
      <c r="B349" s="50" t="s">
        <v>187</v>
      </c>
      <c r="C349" s="50" t="str">
        <f>[15]Sayfa1!B8</f>
        <v>FR7402472623</v>
      </c>
      <c r="D349" s="50" t="str">
        <f>[15]Sayfa1!C8</f>
        <v>HIGORA</v>
      </c>
      <c r="E349" s="50"/>
      <c r="F349" s="51">
        <f>[15]Sayfa1!E8</f>
        <v>504</v>
      </c>
    </row>
    <row r="350" spans="1:6" x14ac:dyDescent="0.25">
      <c r="A350" s="11">
        <v>347</v>
      </c>
      <c r="B350" s="50" t="s">
        <v>187</v>
      </c>
      <c r="C350" s="50" t="str">
        <f>[15]Sayfa1!B9</f>
        <v>FR3919299030</v>
      </c>
      <c r="D350" s="50" t="str">
        <f>[15]Sayfa1!C9</f>
        <v>EMINEM</v>
      </c>
      <c r="E350" s="50"/>
      <c r="F350" s="51">
        <f>[15]Sayfa1!E9</f>
        <v>3524</v>
      </c>
    </row>
    <row r="351" spans="1:6" x14ac:dyDescent="0.25">
      <c r="A351" s="50">
        <v>348</v>
      </c>
      <c r="B351" s="50" t="s">
        <v>187</v>
      </c>
      <c r="C351" s="50" t="str">
        <f>[15]Sayfa1!B10</f>
        <v>GR3926472172</v>
      </c>
      <c r="D351" s="50" t="str">
        <f>[15]Sayfa1!C10</f>
        <v>CARDIFF JB</v>
      </c>
      <c r="E351" s="50"/>
      <c r="F351" s="51">
        <f>[15]Sayfa1!E10</f>
        <v>5040</v>
      </c>
    </row>
    <row r="352" spans="1:6" x14ac:dyDescent="0.25">
      <c r="A352" s="50">
        <v>349</v>
      </c>
      <c r="B352" s="50" t="s">
        <v>187</v>
      </c>
      <c r="C352" s="50" t="str">
        <f>[15]Sayfa1!B11</f>
        <v>FR8519408742</v>
      </c>
      <c r="D352" s="50" t="str">
        <f>[15]Sayfa1!C11</f>
        <v>FLIPEX JB</v>
      </c>
      <c r="E352" s="50"/>
      <c r="F352" s="51">
        <f>[15]Sayfa1!E11</f>
        <v>504</v>
      </c>
    </row>
    <row r="353" spans="1:6" x14ac:dyDescent="0.25">
      <c r="A353" s="11">
        <v>350</v>
      </c>
      <c r="B353" s="50" t="s">
        <v>187</v>
      </c>
      <c r="C353" s="50" t="str">
        <f>[15]Sayfa1!B12</f>
        <v>FR3919315041</v>
      </c>
      <c r="D353" s="50" t="str">
        <f>[15]Sayfa1!C12</f>
        <v>FLASH JB</v>
      </c>
      <c r="E353" s="50"/>
      <c r="F353" s="51">
        <f>[15]Sayfa1!E12</f>
        <v>1008</v>
      </c>
    </row>
    <row r="354" spans="1:6" x14ac:dyDescent="0.25">
      <c r="A354" s="50">
        <v>351</v>
      </c>
      <c r="B354" s="50" t="s">
        <v>187</v>
      </c>
      <c r="C354" s="50" t="str">
        <f>[15]Sayfa1!B13</f>
        <v>FR5359875842</v>
      </c>
      <c r="D354" s="50" t="str">
        <f>[15]Sayfa1!C13</f>
        <v>CASIMIR JB</v>
      </c>
      <c r="E354" s="50"/>
      <c r="F354" s="51">
        <f>[15]Sayfa1!E13</f>
        <v>1028</v>
      </c>
    </row>
    <row r="355" spans="1:6" x14ac:dyDescent="0.25">
      <c r="A355" s="50">
        <v>352</v>
      </c>
      <c r="B355" s="50" t="s">
        <v>187</v>
      </c>
      <c r="C355" s="50" t="str">
        <f>[15]Sayfa1!B14</f>
        <v>FR5375489147</v>
      </c>
      <c r="D355" s="50" t="str">
        <f>[15]Sayfa1!C14</f>
        <v>ESPRIT JB</v>
      </c>
      <c r="E355" s="50"/>
      <c r="F355" s="51">
        <f>[15]Sayfa1!E14</f>
        <v>1008</v>
      </c>
    </row>
    <row r="356" spans="1:6" x14ac:dyDescent="0.25">
      <c r="A356" s="11">
        <v>353</v>
      </c>
      <c r="B356" s="50" t="s">
        <v>187</v>
      </c>
      <c r="C356" s="50" t="str">
        <f>[15]Sayfa1!B15</f>
        <v>FR3912921249</v>
      </c>
      <c r="D356" s="50" t="str">
        <f>[15]Sayfa1!C15</f>
        <v>GUIDON JB</v>
      </c>
      <c r="E356" s="50"/>
      <c r="F356" s="51">
        <f>[15]Sayfa1!E15</f>
        <v>2020</v>
      </c>
    </row>
    <row r="357" spans="1:6" x14ac:dyDescent="0.25">
      <c r="A357" s="50">
        <v>354</v>
      </c>
      <c r="B357" s="50" t="s">
        <v>187</v>
      </c>
      <c r="C357" s="50" t="str">
        <f>[15]Sayfa1!B16</f>
        <v>FR3920260325</v>
      </c>
      <c r="D357" s="50" t="str">
        <f>[15]Sayfa1!C16</f>
        <v>VALFIN JB</v>
      </c>
      <c r="E357" s="50"/>
      <c r="F357" s="51">
        <f>[15]Sayfa1!E16</f>
        <v>2028</v>
      </c>
    </row>
    <row r="358" spans="1:6" x14ac:dyDescent="0.25">
      <c r="A358" s="50">
        <v>355</v>
      </c>
      <c r="B358" s="50" t="s">
        <v>187</v>
      </c>
      <c r="C358" s="50" t="str">
        <f>[15]Sayfa1!B17</f>
        <v>FR3920270220</v>
      </c>
      <c r="D358" s="50" t="str">
        <f>[15]Sayfa1!C17</f>
        <v>DISNEY JB</v>
      </c>
      <c r="E358" s="50"/>
      <c r="F358" s="51">
        <f>[15]Sayfa1!E17</f>
        <v>4024</v>
      </c>
    </row>
    <row r="359" spans="1:6" x14ac:dyDescent="0.25">
      <c r="A359" s="11">
        <v>356</v>
      </c>
      <c r="B359" s="50" t="s">
        <v>187</v>
      </c>
      <c r="C359" s="50" t="str">
        <f>[15]Sayfa1!B18</f>
        <v>FR3925531062</v>
      </c>
      <c r="D359" s="50" t="str">
        <f>[15]Sayfa1!C18</f>
        <v>GAZIERJB</v>
      </c>
      <c r="E359" s="50"/>
      <c r="F359" s="51">
        <f>[15]Sayfa1!E18</f>
        <v>3028</v>
      </c>
    </row>
    <row r="360" spans="1:6" x14ac:dyDescent="0.25">
      <c r="A360" s="50">
        <v>357</v>
      </c>
      <c r="B360" s="50" t="s">
        <v>187</v>
      </c>
      <c r="C360" s="50" t="str">
        <f>[15]Sayfa1!B19</f>
        <v>FR5375489449</v>
      </c>
      <c r="D360" s="50" t="str">
        <f>[15]Sayfa1!C19</f>
        <v>HOLDING JB</v>
      </c>
      <c r="E360" s="50"/>
      <c r="F360" s="51">
        <f>[15]Sayfa1!E19</f>
        <v>504</v>
      </c>
    </row>
    <row r="361" spans="1:6" x14ac:dyDescent="0.25">
      <c r="A361" s="50">
        <v>358</v>
      </c>
      <c r="B361" s="50" t="s">
        <v>187</v>
      </c>
      <c r="C361" s="50" t="str">
        <f>[15]Sayfa1!B20</f>
        <v>FR7402327278</v>
      </c>
      <c r="D361" s="50" t="str">
        <f>[15]Sayfa1!C20</f>
        <v>FLYER JB</v>
      </c>
      <c r="E361" s="50"/>
      <c r="F361" s="51">
        <f>[15]Sayfa1!E20</f>
        <v>5036</v>
      </c>
    </row>
    <row r="362" spans="1:6" x14ac:dyDescent="0.25">
      <c r="A362" s="11">
        <v>359</v>
      </c>
      <c r="B362" s="50" t="s">
        <v>187</v>
      </c>
      <c r="C362" s="50" t="str">
        <f>[15]Sayfa1!B21</f>
        <v>FR4241711199</v>
      </c>
      <c r="D362" s="50" t="str">
        <f>[15]Sayfa1!C21</f>
        <v>GHANA JB</v>
      </c>
      <c r="E362" s="50"/>
      <c r="F362" s="51">
        <f>[15]Sayfa1!E21</f>
        <v>3024</v>
      </c>
    </row>
    <row r="363" spans="1:6" x14ac:dyDescent="0.25">
      <c r="A363" s="50">
        <v>360</v>
      </c>
      <c r="B363" s="50" t="s">
        <v>187</v>
      </c>
      <c r="C363" s="50" t="str">
        <f>[15]Sayfa1!B22</f>
        <v>FR5366862944</v>
      </c>
      <c r="D363" s="50" t="str">
        <f>[15]Sayfa1!C22</f>
        <v>ISOMER JB</v>
      </c>
      <c r="E363" s="50"/>
      <c r="F363" s="51">
        <f>[15]Sayfa1!E22</f>
        <v>5052</v>
      </c>
    </row>
    <row r="364" spans="1:6" x14ac:dyDescent="0.25">
      <c r="A364" s="50">
        <v>361</v>
      </c>
      <c r="B364" s="50" t="s">
        <v>187</v>
      </c>
      <c r="C364" s="50" t="str">
        <f>[15]Sayfa1!B23</f>
        <v>FR5619374891</v>
      </c>
      <c r="D364" s="50" t="str">
        <f>[15]Sayfa1!C23</f>
        <v>JUMPER JB</v>
      </c>
      <c r="E364" s="50"/>
      <c r="F364" s="51">
        <f>[15]Sayfa1!E23</f>
        <v>508</v>
      </c>
    </row>
    <row r="365" spans="1:6" x14ac:dyDescent="0.25">
      <c r="A365" s="11">
        <v>362</v>
      </c>
      <c r="B365" s="50" t="s">
        <v>187</v>
      </c>
      <c r="C365" s="50" t="str">
        <f>[15]Sayfa1!B24</f>
        <v>FR8577573891</v>
      </c>
      <c r="D365" s="50" t="str">
        <f>[15]Sayfa1!C24</f>
        <v>HESTRUS JB</v>
      </c>
      <c r="E365" s="50"/>
      <c r="F365" s="51">
        <f>[15]Sayfa1!E24</f>
        <v>3028</v>
      </c>
    </row>
    <row r="366" spans="1:6" x14ac:dyDescent="0.25">
      <c r="A366" s="50">
        <v>363</v>
      </c>
      <c r="B366" s="50" t="s">
        <v>187</v>
      </c>
      <c r="C366" s="50" t="str">
        <f>[15]Sayfa1!B25</f>
        <v>FR3936033798</v>
      </c>
      <c r="D366" s="50" t="str">
        <f>[15]Sayfa1!C25</f>
        <v>JITEUF JB</v>
      </c>
      <c r="E366" s="50"/>
      <c r="F366" s="51">
        <f>[15]Sayfa1!E25</f>
        <v>508</v>
      </c>
    </row>
    <row r="367" spans="1:6" x14ac:dyDescent="0.25">
      <c r="A367" s="50">
        <v>364</v>
      </c>
      <c r="B367" s="50" t="s">
        <v>558</v>
      </c>
      <c r="C367" s="50" t="str">
        <f>[15]Sayfa1!B26</f>
        <v>DE0944261399</v>
      </c>
      <c r="D367" s="50" t="str">
        <f>[15]Sayfa1!C26</f>
        <v>JOHANN</v>
      </c>
      <c r="E367" s="50"/>
      <c r="F367" s="51">
        <f>[15]Sayfa1!E26</f>
        <v>7332</v>
      </c>
    </row>
    <row r="368" spans="1:6" x14ac:dyDescent="0.25">
      <c r="A368" s="11">
        <v>365</v>
      </c>
      <c r="B368" s="50" t="s">
        <v>558</v>
      </c>
      <c r="C368" s="50" t="str">
        <f>[15]Sayfa1!B27</f>
        <v>DE0947619118</v>
      </c>
      <c r="D368" s="50" t="str">
        <f>[15]Sayfa1!C27</f>
        <v>HUMOR</v>
      </c>
      <c r="E368" s="50"/>
      <c r="F368" s="51">
        <f>[15]Sayfa1!E27</f>
        <v>5000</v>
      </c>
    </row>
    <row r="369" spans="1:6" x14ac:dyDescent="0.25">
      <c r="A369" s="50">
        <v>366</v>
      </c>
      <c r="B369" s="50" t="s">
        <v>558</v>
      </c>
      <c r="C369" s="50" t="str">
        <f>[15]Sayfa1!B28</f>
        <v>DE0947816094</v>
      </c>
      <c r="D369" s="50" t="str">
        <f>[15]Sayfa1!C28</f>
        <v>MAP</v>
      </c>
      <c r="E369" s="50"/>
      <c r="F369" s="51">
        <f>[15]Sayfa1!E28</f>
        <v>9315</v>
      </c>
    </row>
    <row r="370" spans="1:6" x14ac:dyDescent="0.25">
      <c r="A370" s="50">
        <v>367</v>
      </c>
      <c r="B370" s="50" t="s">
        <v>558</v>
      </c>
      <c r="C370" s="50" t="str">
        <f>[15]Sayfa1!B29</f>
        <v>DE0947650913</v>
      </c>
      <c r="D370" s="50" t="str">
        <f>[15]Sayfa1!C29</f>
        <v>MERUNA</v>
      </c>
      <c r="E370" s="50"/>
      <c r="F370" s="51">
        <f>[15]Sayfa1!E29</f>
        <v>8820</v>
      </c>
    </row>
    <row r="371" spans="1:6" x14ac:dyDescent="0.25">
      <c r="A371" s="11">
        <v>368</v>
      </c>
      <c r="B371" s="50" t="s">
        <v>558</v>
      </c>
      <c r="C371" s="50" t="str">
        <f>[15]Sayfa1!B30</f>
        <v>DE0946679309</v>
      </c>
      <c r="D371" s="50" t="str">
        <f>[15]Sayfa1!C30</f>
        <v>WESTLIFE</v>
      </c>
      <c r="E371" s="50"/>
      <c r="F371" s="51">
        <f>[15]Sayfa1!E30</f>
        <v>6321</v>
      </c>
    </row>
    <row r="372" spans="1:6" x14ac:dyDescent="0.25">
      <c r="A372" s="50">
        <v>369</v>
      </c>
      <c r="B372" s="50" t="s">
        <v>558</v>
      </c>
      <c r="C372" s="50" t="str">
        <f>[15]Sayfa1!B31</f>
        <v>DE000816589529</v>
      </c>
      <c r="D372" s="50" t="str">
        <f>[15]Sayfa1!C31</f>
        <v>HILFINGER</v>
      </c>
      <c r="E372" s="50"/>
      <c r="F372" s="51">
        <f>[15]Sayfa1!E31</f>
        <v>1000</v>
      </c>
    </row>
    <row r="373" spans="1:6" x14ac:dyDescent="0.25">
      <c r="A373" s="50">
        <v>370</v>
      </c>
      <c r="B373" s="50" t="s">
        <v>558</v>
      </c>
      <c r="C373" s="50" t="str">
        <f>[15]Sayfa1!B32</f>
        <v>DE0951483357</v>
      </c>
      <c r="D373" s="50" t="str">
        <f>[15]Sayfa1!C32</f>
        <v>WOLFSBLUT</v>
      </c>
      <c r="E373" s="50"/>
      <c r="F373" s="51">
        <f>[15]Sayfa1!E32</f>
        <v>1000</v>
      </c>
    </row>
    <row r="374" spans="1:6" x14ac:dyDescent="0.25">
      <c r="A374" s="50">
        <v>371</v>
      </c>
      <c r="B374" s="50" t="s">
        <v>44</v>
      </c>
      <c r="C374" s="50" t="s">
        <v>559</v>
      </c>
      <c r="D374" s="50" t="s">
        <v>560</v>
      </c>
      <c r="E374" s="50"/>
      <c r="F374" s="51">
        <v>10120</v>
      </c>
    </row>
    <row r="375" spans="1:6" x14ac:dyDescent="0.25">
      <c r="A375" s="4">
        <v>372</v>
      </c>
      <c r="B375" s="4" t="s">
        <v>122</v>
      </c>
      <c r="C375" s="50" t="s">
        <v>561</v>
      </c>
      <c r="D375" s="50" t="s">
        <v>562</v>
      </c>
      <c r="E375" s="50"/>
      <c r="F375" s="51">
        <v>9694</v>
      </c>
    </row>
    <row r="376" spans="1:6" x14ac:dyDescent="0.25">
      <c r="A376" s="50">
        <v>373</v>
      </c>
      <c r="B376" s="50" t="s">
        <v>17</v>
      </c>
      <c r="C376" s="50" t="s">
        <v>564</v>
      </c>
      <c r="D376" s="50" t="s">
        <v>563</v>
      </c>
      <c r="E376" s="50"/>
      <c r="F376" s="51">
        <v>7200</v>
      </c>
    </row>
    <row r="377" spans="1:6" ht="15.75" x14ac:dyDescent="0.25">
      <c r="A377" s="4">
        <v>374</v>
      </c>
      <c r="B377" s="50" t="s">
        <v>17</v>
      </c>
      <c r="C377" s="79" t="s">
        <v>565</v>
      </c>
      <c r="D377" s="79" t="s">
        <v>569</v>
      </c>
      <c r="E377" s="50"/>
      <c r="F377" s="80">
        <v>6072</v>
      </c>
    </row>
    <row r="378" spans="1:6" ht="15.75" x14ac:dyDescent="0.25">
      <c r="A378" s="50">
        <v>375</v>
      </c>
      <c r="B378" s="50" t="s">
        <v>17</v>
      </c>
      <c r="C378" s="79" t="s">
        <v>566</v>
      </c>
      <c r="D378" s="79" t="s">
        <v>570</v>
      </c>
      <c r="E378" s="50"/>
      <c r="F378" s="80">
        <v>10103</v>
      </c>
    </row>
    <row r="379" spans="1:6" ht="15.75" x14ac:dyDescent="0.25">
      <c r="A379" s="4">
        <v>376</v>
      </c>
      <c r="B379" s="50" t="s">
        <v>17</v>
      </c>
      <c r="C379" s="79" t="s">
        <v>567</v>
      </c>
      <c r="D379" s="79" t="s">
        <v>571</v>
      </c>
      <c r="E379" s="50"/>
      <c r="F379" s="80">
        <v>7713</v>
      </c>
    </row>
    <row r="380" spans="1:6" ht="15.75" x14ac:dyDescent="0.25">
      <c r="A380" s="50">
        <v>377</v>
      </c>
      <c r="B380" s="50" t="s">
        <v>17</v>
      </c>
      <c r="C380" s="79" t="s">
        <v>568</v>
      </c>
      <c r="D380" s="79" t="s">
        <v>572</v>
      </c>
      <c r="E380" s="50"/>
      <c r="F380" s="80">
        <v>3056</v>
      </c>
    </row>
    <row r="381" spans="1:6" ht="15.75" x14ac:dyDescent="0.25">
      <c r="A381" s="4">
        <v>378</v>
      </c>
      <c r="B381" s="4" t="s">
        <v>5</v>
      </c>
      <c r="C381" s="83" t="s">
        <v>573</v>
      </c>
      <c r="D381" s="83" t="s">
        <v>574</v>
      </c>
      <c r="E381" s="50"/>
      <c r="F381" s="51">
        <v>12543</v>
      </c>
    </row>
  </sheetData>
  <autoFilter ref="A3:F3"/>
  <mergeCells count="1">
    <mergeCell ref="A1:F2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3" sqref="F3"/>
    </sheetView>
  </sheetViews>
  <sheetFormatPr defaultRowHeight="15" x14ac:dyDescent="0.25"/>
  <cols>
    <col min="1" max="1" width="4.28515625" customWidth="1"/>
    <col min="2" max="2" width="15.42578125" customWidth="1"/>
    <col min="3" max="3" width="17.42578125" customWidth="1"/>
    <col min="4" max="4" width="21" customWidth="1"/>
    <col min="5" max="5" width="10.85546875" customWidth="1"/>
    <col min="7" max="7" width="8" customWidth="1"/>
  </cols>
  <sheetData>
    <row r="1" spans="1:6" ht="31.5" customHeight="1" thickBot="1" x14ac:dyDescent="0.3">
      <c r="A1" s="45" t="s">
        <v>201</v>
      </c>
      <c r="B1" s="43"/>
      <c r="C1" s="43"/>
      <c r="D1" s="43"/>
      <c r="E1" s="43"/>
      <c r="F1" s="44"/>
    </row>
    <row r="2" spans="1:6" ht="20.25" customHeight="1" x14ac:dyDescent="0.25">
      <c r="A2" s="46" t="s">
        <v>202</v>
      </c>
      <c r="B2" s="46" t="s">
        <v>203</v>
      </c>
      <c r="C2" s="46" t="s">
        <v>209</v>
      </c>
      <c r="D2" s="46" t="s">
        <v>207</v>
      </c>
      <c r="E2" s="47" t="s">
        <v>204</v>
      </c>
      <c r="F2" s="46" t="s">
        <v>205</v>
      </c>
    </row>
    <row r="3" spans="1:6" x14ac:dyDescent="0.25">
      <c r="A3" s="30">
        <v>1</v>
      </c>
      <c r="B3" s="3" t="s">
        <v>206</v>
      </c>
      <c r="C3" s="48" t="s">
        <v>210</v>
      </c>
      <c r="D3" s="30" t="s">
        <v>208</v>
      </c>
      <c r="E3" s="3"/>
      <c r="F3" s="30">
        <v>96</v>
      </c>
    </row>
    <row r="4" spans="1:6" x14ac:dyDescent="0.25">
      <c r="E4" s="42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D910D254D6DAB4898B9C27CDB2A8A7F" ma:contentTypeVersion="1" ma:contentTypeDescription="Yeni belge oluşturun." ma:contentTypeScope="" ma:versionID="76a7019b47816a03d04f8e1ca47a3b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525FB6-B18D-4317-9BC9-DC9721F78EF0}"/>
</file>

<file path=customXml/itemProps2.xml><?xml version="1.0" encoding="utf-8"?>
<ds:datastoreItem xmlns:ds="http://schemas.openxmlformats.org/officeDocument/2006/customXml" ds:itemID="{03D03E3C-6D10-481A-B13E-486D72591D8B}"/>
</file>

<file path=customXml/itemProps3.xml><?xml version="1.0" encoding="utf-8"?>
<ds:datastoreItem xmlns:ds="http://schemas.openxmlformats.org/officeDocument/2006/customXml" ds:itemID="{B35C183A-C3A9-4858-8C10-FD18C353D9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2018 Boğa Sperması Bilgileri</vt:lpstr>
      <vt:lpstr>2018 Aygır Sperması Bilgileri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2017_Yili_ithalat_izni_Verilen_Dondurulmus_Boga_Spermasi_Bilgileri</dc:title>
  <dc:creator/>
  <cp:lastModifiedBy/>
  <dcterms:created xsi:type="dcterms:W3CDTF">2006-09-16T00:00:00Z</dcterms:created>
  <dcterms:modified xsi:type="dcterms:W3CDTF">2018-05-22T07:12:20Z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0x0101003D910D254D6DAB4898B9C27CDB2A8A7F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